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Users\user\Desktop\Рабочая\2025г\Стандарты раскрытия\"/>
    </mc:Choice>
  </mc:AlternateContent>
  <xr:revisionPtr revIDLastSave="0" documentId="13_ncr:1_{45985260-609E-42D5-9BCD-944519909D0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Баланс НЭСК 2024" sheetId="1" r:id="rId1"/>
    <sheet name="1" sheetId="2" r:id="rId2"/>
    <sheet name="2" sheetId="3" r:id="rId3"/>
    <sheet name="3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b">#REF!</definedName>
    <definedName name="\c">#REF!</definedName>
    <definedName name="\d">#REF!</definedName>
    <definedName name="\q">#REF!</definedName>
    <definedName name="\t">#REF!</definedName>
    <definedName name="\v">#REF!</definedName>
    <definedName name="__Num2">#REF!</definedName>
    <definedName name="__xlfn_SUMIFS">#N/A</definedName>
    <definedName name="_a1">{"'Sheet1'!$A$1:$G$96","'Sheet1'!$A$1:$H$96"}</definedName>
    <definedName name="_Num2">#REF!</definedName>
    <definedName name="anscount" hidden="1">1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BLOCK">#REF!</definedName>
    <definedName name="BLOCK_ET">[1]TEHSHEET!#REF!</definedName>
    <definedName name="BOIL_B">#REF!</definedName>
    <definedName name="BOIL_DEL">[1]TEHSHEET!#REF!</definedName>
    <definedName name="BOIL_ET">[1]TEHSHEET!#REF!</definedName>
    <definedName name="BOIL_OPT">#REF!</definedName>
    <definedName name="BOIL_ROZN">#REF!</definedName>
    <definedName name="CheckBC_List08">#REF!</definedName>
    <definedName name="CheckBC_List08_2">#REF!</definedName>
    <definedName name="CheckRange_1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mpOt">[0]!CompOt</definedName>
    <definedName name="CompRas">[0]!CompRas</definedName>
    <definedName name="CONS">#REF!</definedName>
    <definedName name="CONS_ET">[1]TEHSHEET!#REF!</definedName>
    <definedName name="Contents">#REF!</definedName>
    <definedName name="CUR_VER">[2]Заголовок!$B$21</definedName>
    <definedName name="DATA">#REF!</definedName>
    <definedName name="DATE">#REF!</definedName>
    <definedName name="dcrdtdvrytrybr">#REF!</definedName>
    <definedName name="DEC">#REF!</definedName>
    <definedName name="DOC">#REF!</definedName>
    <definedName name="Down_range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SO_ET">#REF!</definedName>
    <definedName name="ESO_PROT">#REF!,#REF!,#REF!,P1_ESO_PROT</definedName>
    <definedName name="ESOcom">#REF!</definedName>
    <definedName name="EXT_ORG_CEO_EMAIL">[3]Титульный!$F$43</definedName>
    <definedName name="EXT_ORG_CEO_NAME">[3]Титульный!$F$40</definedName>
    <definedName name="EXT_ORG_CEO_PHONE">[3]Титульный!$F$42</definedName>
    <definedName name="EXT_ORG_CEO_POSITION">[3]Титульный!$F$41</definedName>
    <definedName name="EXT_ORG_FULL_NAME">[3]Титульный!$G$15</definedName>
    <definedName name="EXT_ORG_OKATO">[3]Титульный!$G$17</definedName>
    <definedName name="F10_CONS">#REF!</definedName>
    <definedName name="F10_CONS_ET">[1]TEHSHEET!#REF!</definedName>
    <definedName name="F10_SCOPE">#REF!</definedName>
    <definedName name="F10_SUPL_ET">[1]TEHSHEET!#REF!</definedName>
    <definedName name="F10_SUPL_OPT">#REF!</definedName>
    <definedName name="F10_SUPL_ROZN">#REF!</definedName>
    <definedName name="F9_CONS">#REF!</definedName>
    <definedName name="F9_CONS_ET">[1]TEHSHEET!#REF!</definedName>
    <definedName name="F9_SCOPE">#REF!</definedName>
    <definedName name="F9_SUPL_ET">[1]TEHSHEET!#REF!</definedName>
    <definedName name="F9_SUPL_OPT">#REF!</definedName>
    <definedName name="F9_SUPL_ROZN">#REF!</definedName>
    <definedName name="FEB">#REF!</definedName>
    <definedName name="Fider">#REF!</definedName>
    <definedName name="fil">[3]Титульный!$F$16</definedName>
    <definedName name="FUEL">#REF!</definedName>
    <definedName name="FUELLIST">[4]FUELSHEET!$Q$4:$Q$15</definedName>
    <definedName name="GES_DATA">#REF!</definedName>
    <definedName name="GES_LIST">#REF!</definedName>
    <definedName name="GES3_DATA">#REF!</definedName>
    <definedName name="god">[3]Титульный!$F$9</definedName>
    <definedName name="GRES_DATA">#REF!</definedName>
    <definedName name="GRES_LIST">#REF!</definedName>
    <definedName name="GTP_ET">[1]TEHSHEET!#REF!</definedName>
    <definedName name="gtty">#REF!,#REF!,#REF!,P1_ESO_PROT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Period">#REF!</definedName>
    <definedName name="H?Table">#REF!</definedName>
    <definedName name="H?Title">#REF!</definedName>
    <definedName name="Helper_ТЭС_Котельные">[5]Справочники!$A$2:$A$4,[5]Справочники!$A$16:$A$18</definedName>
    <definedName name="I97I">#REF!</definedName>
    <definedName name="inn">[3]Титульный!$F$17</definedName>
    <definedName name="IROV">#REF!</definedName>
    <definedName name="IV">#REF!</definedName>
    <definedName name="JAN">#REF!</definedName>
    <definedName name="JUL">#REF!</definedName>
    <definedName name="JUN">#REF!</definedName>
    <definedName name="KOM_RAS">#REF!</definedName>
    <definedName name="KOMANDIR">[6]Нива!$I$101</definedName>
    <definedName name="KOMANDIROV">#REF!</definedName>
    <definedName name="KOMMAND">#REF!</definedName>
    <definedName name="KOMMANDIROV">#REF!</definedName>
    <definedName name="KOTLODERJ_LIST">[7]Справочники!$G$9:$G$10</definedName>
    <definedName name="kpp">[3]Титульный!$F$18</definedName>
    <definedName name="LABEL">#REF!</definedName>
    <definedName name="List05_1_average_PO">#REF!</definedName>
    <definedName name="List05_1_average_PO1">#REF!</definedName>
    <definedName name="List05_1_average_PO2">#REF!</definedName>
    <definedName name="List05_1_Balance1">#REF!</definedName>
    <definedName name="List05_1_Balance2">#REF!</definedName>
    <definedName name="List05_1_calc">#REF!</definedName>
    <definedName name="List05_1_etalons">#REF!</definedName>
    <definedName name="List05_1_first_row">#REF!</definedName>
    <definedName name="List05_1_first_row1">#REF!</definedName>
    <definedName name="List05_1_last_column">#REF!</definedName>
    <definedName name="List05_1_last_row">#REF!</definedName>
    <definedName name="List05_1_or">#REF!</definedName>
    <definedName name="List05_1_PO">#REF!</definedName>
    <definedName name="List05_1_PO1">#REF!</definedName>
    <definedName name="List05_1_PO2">#REF!</definedName>
    <definedName name="List05_1_soc_row">#REF!</definedName>
    <definedName name="List05_1_tariff_block1">#REF!</definedName>
    <definedName name="List05_1_tariff_block1_main">#REF!</definedName>
    <definedName name="List05_1_tariff_block2">#REF!</definedName>
    <definedName name="List05_1_tariff_block2_main">#REF!</definedName>
    <definedName name="List05_1_tariff_nds1">#REF!</definedName>
    <definedName name="List05_1_tariff_nds2">#REF!</definedName>
    <definedName name="List08_vn1a">#REF!</definedName>
    <definedName name="List14_IKA">'[3]Настройки регулятора'!$E$56</definedName>
    <definedName name="List14_infl">'[7]Расчет НВВ РСК - индексация'!$F$11:$F$19</definedName>
    <definedName name="List14_periods">'[7]Расчет НВВ РСК - индексация'!$E$11:$E$19</definedName>
    <definedName name="List24_2_periods">'[7]Расчет НВВ по RAB'!$A$31:$A$45</definedName>
    <definedName name="logic">[3]TEHSHEET!$G$2:$G$3</definedName>
    <definedName name="logical">[7]TEHSHEET!$K$2:$K$3</definedName>
    <definedName name="MAR">#REF!</definedName>
    <definedName name="MATERIAL">#REF!</definedName>
    <definedName name="MAY">#REF!</definedName>
    <definedName name="MO">#REF!</definedName>
    <definedName name="MONTH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OM">#REF!</definedName>
    <definedName name="NOV">#REF!</definedName>
    <definedName name="NSRF">#REF!</definedName>
    <definedName name="Num">#REF!</definedName>
    <definedName name="OCT">#REF!</definedName>
    <definedName name="OKTMO">#REF!</definedName>
    <definedName name="ORE">[8]TEHSHEET!$G$16:$G$138</definedName>
    <definedName name="org">[3]Титульный!$F$15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>'[9]16'!$E$15:$I$16,'[9]16'!$E$18:$I$20,'[9]16'!$E$23:$I$23,'[9]16'!$E$26:$I$26,'[9]16'!$E$29:$I$29,'[9]16'!$E$32:$I$32,'[9]16'!$E$35:$I$35,'[9]16'!$B$34,'[9]16'!$B$37</definedName>
    <definedName name="P1_SCOPE_17_PRT">'[9]17'!$E$13:$H$21,'[9]17'!$J$9:$J$11,'[9]17'!$J$13:$J$21,'[9]17'!$E$24:$H$26,'[9]17'!$E$28:$H$36,'[9]17'!$J$24:$M$26,'[9]17'!$J$28:$M$36,'[9]17'!$E$39:$H$41</definedName>
    <definedName name="P1_SCOPE_4_PRT">'[9]4'!$F$23:$I$23,'[9]4'!$F$25:$I$25,'[9]4'!$F$27:$I$31,'[9]4'!$K$14:$N$20,'[9]4'!$K$23:$N$23,'[9]4'!$K$25:$N$25,'[9]4'!$K$27:$N$31,'[9]4'!$P$14:$S$20,'[9]4'!$P$23:$S$23</definedName>
    <definedName name="P1_SCOPE_5_PRT">'[9]5'!$F$23:$I$23,'[9]5'!$F$25:$I$25,'[9]5'!$F$27:$I$31,'[9]5'!$K$14:$N$21,'[9]5'!$K$23:$N$23,'[9]5'!$K$25:$N$25,'[9]5'!$K$27:$N$31,'[9]5'!$P$14:$S$21,'[9]5'!$P$23:$S$23</definedName>
    <definedName name="P1_SCOPE_F1_PRT">'[9]Ф-1 (для АО-энерго)'!$D$74:$E$84,'[9]Ф-1 (для АО-энерго)'!$D$71:$E$72,'[9]Ф-1 (для АО-энерго)'!$D$66:$E$69,'[9]Ф-1 (для АО-энерго)'!$D$61:$E$64</definedName>
    <definedName name="P1_SCOPE_F2_PRT">'[9]Ф-2 (для АО-энерго)'!$G$56,'[9]Ф-2 (для АО-энерго)'!$E$55:$E$56,'[9]Ф-2 (для АО-энерго)'!$F$55:$G$55,'[9]Ф-2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>[9]перекрестка!$H$15:$H$19,[9]перекрестка!$H$21:$H$25,[9]перекрестка!$J$14:$J$25,[9]перекрестка!$K$15:$K$19,[9]перекрестка!$K$21:$K$25</definedName>
    <definedName name="P1_SCOPE_SV_LD" hidden="1">#REF!,#REF!,#REF!,#REF!,#REF!,#REF!,#REF!</definedName>
    <definedName name="P1_SCOPE_SV_LD1">[9]свод!$E$70:$M$79,[9]свод!$E$81:$M$81,[9]свод!$E$83:$M$88,[9]свод!$E$90:$M$90,[9]свод!$E$92:$M$96,[9]свод!$E$98:$M$98,[9]свод!$E$101:$M$102</definedName>
    <definedName name="P1_SCOPE_SV_PRT">[9]свод!$E$23:$H$26,[9]свод!$E$28:$I$29,[9]свод!$E$32:$I$36,[9]свод!$E$38:$I$40,[9]свод!$E$42:$I$53,[9]свод!$E$55:$I$56,[9]свод!$E$58:$I$63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7?L4">'[5]29'!$J$18:$J$25,'[5]29'!$G$18:$G$25,'[5]29'!$G$35:$G$42,'[5]29'!$J$35:$J$42,'[5]29'!$G$60,'[5]29'!$J$60,'[5]29'!$M$60,'[5]29'!$P$60,'[5]29'!$P$18:$P$25,'[5]29'!$G$9:$G$16</definedName>
    <definedName name="P1_T17?unit?РУБ.ГКАЛ">'[5]29'!$F$44:$F$51,'[5]29'!$I$44:$I$51,'[5]29'!$L$44:$L$51,'[5]29'!$F$18:$F$25,'[5]29'!$I$60,'[5]29'!$L$60,'[5]29'!$O$60,'[5]29'!$F$60,'[5]29'!$F$9:$F$16,'[5]29'!$I$9:$I$16</definedName>
    <definedName name="P1_T17?unit?ТГКАЛ">'[5]29'!$M$18:$M$25,'[5]29'!$J$18:$J$25,'[5]29'!$G$18:$G$25,'[5]29'!$G$35:$G$42,'[5]29'!$J$35:$J$42,'[5]29'!$G$60,'[5]29'!$J$60,'[5]29'!$M$60,'[5]29'!$P$60,'[5]29'!$G$9:$G$16</definedName>
    <definedName name="P1_T17_Protection">'[5]29'!$O$47:$P$51,'[5]29'!$L$47:$M$51,'[5]29'!$L$53:$M$53,'[5]29'!$L$55:$M$59,'[5]29'!$O$53:$P$53,'[5]29'!$O$55:$P$59,'[5]29'!$F$12:$G$16,'[5]29'!$F$10:$G$10</definedName>
    <definedName name="P1_T18.2_Protect" hidden="1">#REF!,#REF!,#REF!,#REF!,#REF!,#REF!,#REF!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21_Protection">'[5]21'!$O$31:$S$33,'[5]21'!$E$11,'[5]21'!$G$11:$K$11,'[5]21'!$M$11,'[5]21'!$O$11:$S$11,'[5]21'!$E$14:$E$16,'[5]21'!$G$14:$K$16,'[5]21'!$M$14:$M$16,'[5]21'!$O$14:$S$16</definedName>
    <definedName name="P1_T23_Protection">'[5]23'!$F$9:$J$25,'[5]23'!$O$9:$P$25,'[5]23'!$A$32:$A$34,'[5]23'!$F$32:$J$34,'[5]23'!$O$32:$P$34,'[5]23'!$A$37:$A$53,'[5]23'!$F$37:$J$53,'[5]23'!$O$37:$P$53</definedName>
    <definedName name="P1_T25_protection">'[5]25'!$G$8:$J$21,'[5]25'!$G$24:$J$28,'[5]25'!$G$30:$J$33,'[5]25'!$G$35:$J$37,'[5]25'!$G$41:$J$42,'[5]25'!$L$8:$O$21,'[5]25'!$L$24:$O$28,'[5]25'!$L$30:$O$33</definedName>
    <definedName name="P1_T26_Protection">'[5]26'!$B$34:$B$36,'[5]26'!$F$8:$I$8,'[5]26'!$F$10:$I$11,'[5]26'!$F$13:$I$15,'[5]26'!$F$18:$I$19,'[5]26'!$F$22:$I$24,'[5]26'!$F$26:$I$26,'[5]26'!$F$29:$I$32</definedName>
    <definedName name="P1_T27_Protection">'[5]27'!$B$34:$B$36,'[5]27'!$F$8:$I$8,'[5]27'!$F$10:$I$11,'[5]27'!$F$13:$I$15,'[5]27'!$F$18:$I$19,'[5]27'!$F$22:$I$24,'[5]27'!$F$26:$I$26,'[5]27'!$F$29:$I$32</definedName>
    <definedName name="P1_T28?axis?R?ПЭ">'[5]28'!$D$16:$I$18,'[5]28'!$D$22:$I$24,'[5]28'!$D$28:$I$30,'[5]28'!$D$37:$I$39,'[5]28'!$D$42:$I$44,'[5]28'!$D$48:$I$50,'[5]28'!$D$54:$I$56,'[5]28'!$D$63:$I$65</definedName>
    <definedName name="P1_T28?axis?R?ПЭ?">'[5]28'!$B$16:$B$18,'[5]28'!$B$22:$B$24,'[5]28'!$B$28:$B$30,'[5]28'!$B$37:$B$39,'[5]28'!$B$42:$B$44,'[5]28'!$B$48:$B$50,'[5]28'!$B$54:$B$56,'[5]28'!$B$63:$B$65</definedName>
    <definedName name="P1_T28?Data">'[5]28'!$G$242:$H$265,'[5]28'!$D$242:$E$265,'[5]28'!$G$216:$H$239,'[5]28'!$D$268:$E$292,'[5]28'!$G$268:$H$292,'[5]28'!$D$216:$E$239,'[5]28'!$G$190:$H$213</definedName>
    <definedName name="P1_T28_Protection">'[5]28'!$B$74:$B$76,'[5]28'!$B$80:$B$82,'[5]28'!$B$89:$B$91,'[5]28'!$B$94:$B$96,'[5]28'!$B$100:$B$102,'[5]28'!$B$106:$B$108,'[5]28'!$B$115:$B$117,'[5]28'!$B$120:$B$122</definedName>
    <definedName name="P1_T4_Protect" hidden="1">'[10]4'!#REF!,'[10]4'!#REF!,'[10]4'!#REF!,'[10]4'!#REF!,'[10]4'!#REF!,'[10]4'!#REF!,'[10]4'!#REF!,'[10]4'!#REF!,'[10]4'!#REF!</definedName>
    <definedName name="P1_T6_Protect" hidden="1">#REF!,#REF!,#REF!,#REF!,#REF!,#REF!,#REF!,#REF!,#REF!</definedName>
    <definedName name="P10_T1_Protect" hidden="1">#REF!,#REF!,#REF!,#REF!,#REF!</definedName>
    <definedName name="P10_T28_Protection">'[5]28'!$G$167:$H$169,'[5]28'!$D$172:$E$174,'[5]28'!$G$172:$H$174,'[5]28'!$D$178:$E$180,'[5]28'!$G$178:$H$181,'[5]28'!$D$184:$E$186,'[5]28'!$G$184:$H$186</definedName>
    <definedName name="P11_T1_Protect" hidden="1">#REF!,#REF!,#REF!,#REF!,#REF!</definedName>
    <definedName name="P11_T28_Protection">'[5]28'!$D$193:$E$195,'[5]28'!$G$193:$H$195,'[5]28'!$D$198:$E$200,'[5]28'!$G$198:$H$200,'[5]28'!$D$204:$E$206,'[5]28'!$G$204:$H$206,'[5]28'!$D$210:$E$212,'[5]28'!$B$68:$B$70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hidden="1">#REF!,#REF!,#REF!,#REF!,#REF!,#REF!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>'[9]16'!$E$38:$I$38,'[9]16'!$E$41:$I$41,'[9]16'!$E$45:$I$47,'[9]16'!$E$49:$I$49,'[9]16'!$E$53:$I$54,'[9]16'!$E$56:$I$57,'[9]16'!$E$59:$I$59,'[9]16'!$E$9:$I$13</definedName>
    <definedName name="P2_SCOPE_4_PRT">'[9]4'!$P$25:$S$25,'[9]4'!$P$27:$S$31,'[9]4'!$U$14:$X$20,'[9]4'!$U$23:$X$23,'[9]4'!$U$25:$X$25,'[9]4'!$U$27:$X$31,'[9]4'!$Z$14:$AC$20,'[9]4'!$Z$23:$AC$23,'[9]4'!$Z$25:$AC$25</definedName>
    <definedName name="P2_SCOPE_5_PRT">'[9]5'!$P$25:$S$25,'[9]5'!$P$27:$S$31,'[9]5'!$U$14:$X$21,'[9]5'!$U$23:$X$23,'[9]5'!$U$25:$X$25,'[9]5'!$U$27:$X$31,'[9]5'!$Z$14:$AC$21,'[9]5'!$Z$23:$AC$23,'[9]5'!$Z$25:$AC$25</definedName>
    <definedName name="P2_SCOPE_F1_PRT">'[9]Ф-1 (для АО-энерго)'!$D$56:$E$59,'[9]Ф-1 (для АО-энерго)'!$D$34:$E$50,'[9]Ф-1 (для АО-энерго)'!$D$32:$E$32,'[9]Ф-1 (для АО-энерго)'!$D$23:$E$30</definedName>
    <definedName name="P2_SCOPE_F2_PRT">'[9]Ф-2 (для АО-энерго)'!$D$52:$G$54,'[9]Ф-2 (для АО-энерго)'!$C$21:$E$42,'[9]Ф-2 (для АО-энерго)'!$A$12:$E$12,'[9]Ф-2 (для АО-энерго)'!$C$8:$E$11</definedName>
    <definedName name="P2_SCOPE_PER_PRT">[9]перекрестка!$N$14:$N$25,[9]перекрестка!$N$27:$N$31,[9]перекрестка!$J$27:$K$31,[9]перекрестка!$F$27:$H$31,[9]перекрестка!$F$33:$H$37</definedName>
    <definedName name="P2_SCOPE_SV_PRT">[9]свод!$E$72:$I$79,[9]свод!$E$81:$I$81,[9]свод!$E$85:$H$88,[9]свод!$E$90:$I$90,[9]свод!$E$107:$I$112,[9]свод!$E$114:$I$117,[9]свод!$E$124:$H$127</definedName>
    <definedName name="P2_T1_Protect" hidden="1">#REF!,#REF!,#REF!,#REF!,#REF!,#REF!</definedName>
    <definedName name="P2_T17?L4">'[5]29'!$J$9:$J$16,'[5]29'!$M$9:$M$16,'[5]29'!$P$9:$P$16,'[5]29'!$G$44:$G$51,'[5]29'!$J$44:$J$51,'[5]29'!$M$44:$M$51,'[5]29'!$M$35:$M$42,'[5]29'!$P$35:$P$42,'[5]29'!$P$44:$P$51</definedName>
    <definedName name="P2_T17?unit?РУБ.ГКАЛ">'[5]29'!$I$18:$I$25,'[5]29'!$L$9:$L$16,'[5]29'!$L$18:$L$25,'[5]29'!$O$9:$O$16,'[5]29'!$F$35:$F$42,'[5]29'!$I$35:$I$42,'[5]29'!$L$35:$L$42,'[5]29'!$O$35:$O$51</definedName>
    <definedName name="P2_T17?unit?ТГКАЛ">'[5]29'!$J$9:$J$16,'[5]29'!$M$9:$M$16,'[5]29'!$P$9:$P$16,'[5]29'!$M$35:$M$42,'[5]29'!$P$35:$P$42,'[5]29'!$G$44:$G$51,'[5]29'!$J$44:$J$51,'[5]29'!$M$44:$M$51,'[5]29'!$P$44:$P$51</definedName>
    <definedName name="P2_T17_Protection">'[5]29'!$F$19:$G$19,'[5]29'!$F$21:$G$25,'[5]29'!$F$27:$G$27,'[5]29'!$F$29:$G$33,'[5]29'!$F$36:$G$36,'[5]29'!$F$38:$G$42,'[5]29'!$F$45:$G$45,'[5]29'!$F$47:$G$51</definedName>
    <definedName name="P2_T21_Protection">'[5]21'!$E$20:$E$22,'[5]21'!$G$20:$K$22,'[5]21'!$M$20:$M$22,'[5]21'!$O$20:$S$22,'[5]21'!$E$26:$E$28,'[5]21'!$G$26:$K$28,'[5]21'!$M$26:$M$28,'[5]21'!$O$26:$S$28</definedName>
    <definedName name="P2_T25_protection">'[5]25'!$L$35:$O$37,'[5]25'!$L$41:$O$42,'[5]25'!$Q$8:$T$21,'[5]25'!$Q$24:$T$28,'[5]25'!$Q$30:$T$33,'[5]25'!$Q$35:$T$37,'[5]25'!$Q$41:$T$42,'[5]25'!$B$35:$B$37</definedName>
    <definedName name="P2_T26_Protection">'[5]26'!$F$34:$I$36,'[5]26'!$K$8:$N$8,'[5]26'!$K$10:$N$11,'[5]26'!$K$13:$N$15,'[5]26'!$K$18:$N$19,'[5]26'!$K$22:$N$24,'[5]26'!$K$26:$N$26,'[5]26'!$K$29:$N$32</definedName>
    <definedName name="P2_T27_Protection">'[5]27'!$F$34:$I$36,'[5]27'!$K$8:$N$8,'[5]27'!$K$10:$N$11,'[5]27'!$K$13:$N$15,'[5]27'!$K$18:$N$19,'[5]27'!$K$22:$N$24,'[5]27'!$K$26:$N$26,'[5]27'!$K$29:$N$32</definedName>
    <definedName name="P2_T28?axis?R?ПЭ">'[5]28'!$D$68:$I$70,'[5]28'!$D$74:$I$76,'[5]28'!$D$80:$I$82,'[5]28'!$D$89:$I$91,'[5]28'!$D$94:$I$96,'[5]28'!$D$100:$I$102,'[5]28'!$D$106:$I$108,'[5]28'!$D$115:$I$117</definedName>
    <definedName name="P2_T28?axis?R?ПЭ?">'[5]28'!$B$68:$B$70,'[5]28'!$B$74:$B$76,'[5]28'!$B$80:$B$82,'[5]28'!$B$89:$B$91,'[5]28'!$B$94:$B$96,'[5]28'!$B$100:$B$102,'[5]28'!$B$106:$B$108,'[5]28'!$B$115:$B$117</definedName>
    <definedName name="P2_T28_Protection">'[5]28'!$B$126:$B$128,'[5]28'!$B$132:$B$134,'[5]28'!$B$141:$B$143,'[5]28'!$B$146:$B$148,'[5]28'!$B$152:$B$154,'[5]28'!$B$158:$B$160,'[5]28'!$B$167:$B$169</definedName>
    <definedName name="P2_T4_Protect" hidden="1">'[10]4'!#REF!,'[10]4'!#REF!,'[10]4'!#REF!,'[10]4'!#REF!,'[10]4'!#REF!,'[10]4'!#REF!,'[10]4'!$D$11:$G$17,'[10]4'!$D$20:$G$20,'[10]4'!$D$22:$G$22</definedName>
    <definedName name="P3_SCOPE_F1_PRT">'[9]Ф-1 (для АО-энерго)'!$E$16:$E$17,'[9]Ф-1 (для АО-энерго)'!$C$4:$D$4,'[9]Ф-1 (для АО-энерго)'!$C$7:$E$10,'[9]Ф-1 (для АО-энерго)'!$A$11:$E$11</definedName>
    <definedName name="P3_SCOPE_PER_PRT">[9]перекрестка!$J$33:$K$37,[9]перекрестка!$N$33:$N$37,[9]перекрестка!$F$39:$H$43,[9]перекрестка!$J$39:$K$43,[9]перекрестка!$N$39:$N$43</definedName>
    <definedName name="P3_SCOPE_SV_PRT">[9]свод!$D$135:$G$135,[9]свод!$I$135:$I$140,[9]свод!$H$137:$H$140,[9]свод!$D$138:$G$140,[9]свод!$E$15:$I$16,[9]свод!$E$120:$I$121,[9]свод!$E$18:$I$19</definedName>
    <definedName name="P3_T1_Protect" hidden="1">#REF!,#REF!,#REF!,#REF!,#REF!</definedName>
    <definedName name="P3_T17_Protection">'[5]29'!$F$53:$G$53,'[5]29'!$F$55:$G$59,'[5]29'!$I$55:$J$59,'[5]29'!$I$53:$J$53,'[5]29'!$I$47:$J$51,'[5]29'!$I$45:$J$45,'[5]29'!$I$38:$J$42,'[5]29'!$I$36:$J$36</definedName>
    <definedName name="P3_T21_Protection">'[5]21'!$E$31:$E$33,'[5]21'!$G$31:$K$33,'[5]21'!$B$14:$B$16,'[5]21'!$B$20:$B$22,'[5]21'!$B$26:$B$28,'[5]21'!$B$31:$B$33,'[5]21'!$M$31:$M$33,P1_T21_Protection</definedName>
    <definedName name="P3_T27_Protection">'[5]27'!$K$34:$N$36,'[5]27'!$P$8:$S$8,'[5]27'!$P$10:$S$11,'[5]27'!$P$13:$S$15,'[5]27'!$P$18:$S$19,'[5]27'!$P$22:$S$24,'[5]27'!$P$26:$S$26,'[5]27'!$P$29:$S$32</definedName>
    <definedName name="P3_T28?axis?R?ПЭ">'[5]28'!$D$120:$I$122,'[5]28'!$D$126:$I$128,'[5]28'!$D$132:$I$134,'[5]28'!$D$141:$I$143,'[5]28'!$D$146:$I$148,'[5]28'!$D$152:$I$154,'[5]28'!$D$158:$I$160</definedName>
    <definedName name="P3_T28?axis?R?ПЭ?">'[5]28'!$B$120:$B$122,'[5]28'!$B$126:$B$128,'[5]28'!$B$132:$B$134,'[5]28'!$B$141:$B$143,'[5]28'!$B$146:$B$148,'[5]28'!$B$152:$B$154,'[5]28'!$B$158:$B$160</definedName>
    <definedName name="P3_T28_Protection">'[5]28'!$B$172:$B$174,'[5]28'!$B$178:$B$180,'[5]28'!$B$184:$B$186,'[5]28'!$B$193:$B$195,'[5]28'!$B$198:$B$200,'[5]28'!$B$204:$B$206,'[5]28'!$B$210:$B$212</definedName>
    <definedName name="P4_SCOPE_F1_PRT">'[9]Ф-1 (для АО-энерго)'!$C$13:$E$13,'[9]Ф-1 (для АО-энерго)'!$A$14:$E$14,'[9]Ф-1 (для АО-энерго)'!$C$23:$C$50,'[9]Ф-1 (для АО-энерго)'!$C$54:$C$95</definedName>
    <definedName name="P4_SCOPE_PER_PRT">[9]перекрестка!$F$45:$H$49,[9]перекрестка!$J$45:$K$49,[9]перекрестка!$N$45:$N$49,[9]перекрестка!$F$53:$G$64,[9]перекрестка!$H$54:$H$58</definedName>
    <definedName name="P4_T1_Protect" hidden="1">#REF!,#REF!,#REF!,#REF!,#REF!,#REF!</definedName>
    <definedName name="P4_T17_Protection">'[5]29'!$I$29:$J$33,'[5]29'!$I$27:$J$27,'[5]29'!$I$21:$J$25,'[5]29'!$I$19:$J$19,'[5]29'!$I$12:$J$16,'[5]29'!$I$10:$J$10,'[5]29'!$L$10:$M$10,'[5]29'!$L$12:$M$16</definedName>
    <definedName name="P4_T28?axis?R?ПЭ">'[5]28'!$D$167:$I$169,'[5]28'!$D$172:$I$174,'[5]28'!$D$178:$I$180,'[5]28'!$D$184:$I$186,'[5]28'!$D$193:$I$195,'[5]28'!$D$198:$I$200,'[5]28'!$D$204:$I$206</definedName>
    <definedName name="P4_T28?axis?R?ПЭ?">'[5]28'!$B$167:$B$169,'[5]28'!$B$172:$B$174,'[5]28'!$B$178:$B$180,'[5]28'!$B$184:$B$186,'[5]28'!$B$193:$B$195,'[5]28'!$B$198:$B$200,'[5]28'!$B$204:$B$206</definedName>
    <definedName name="P4_T28_Protection">'[5]28'!$B$219:$B$221,'[5]28'!$B$224:$B$226,'[5]28'!$B$230:$B$232,'[5]28'!$B$236:$B$238,'[5]28'!$B$245:$B$247,'[5]28'!$B$250:$B$252,'[5]28'!$B$256:$B$258</definedName>
    <definedName name="P5_SCOPE_PER_PRT">[9]перекрестка!$H$60:$H$64,[9]перекрестка!$J$53:$J$64,[9]перекрестка!$K$54:$K$58,[9]перекрестка!$K$60:$K$64,[9]перекрестка!$N$53:$N$64</definedName>
    <definedName name="P5_T1_Protect" hidden="1">#REF!,#REF!,#REF!,#REF!,#REF!</definedName>
    <definedName name="P5_T17_Protection">'[5]29'!$L$19:$M$19,'[5]29'!$L$21:$M$27,'[5]29'!$L$29:$M$33,'[5]29'!$L$36:$M$36,'[5]29'!$L$38:$M$42,'[5]29'!$L$45:$M$45,'[5]29'!$O$10:$P$10,'[5]29'!$O$12:$P$16</definedName>
    <definedName name="P5_T28?axis?R?ПЭ">'[5]28'!$D$210:$I$212,'[5]28'!$D$219:$I$221,'[5]28'!$D$224:$I$226,'[5]28'!$D$230:$I$232,'[5]28'!$D$236:$I$238,'[5]28'!$D$245:$I$247,'[5]28'!$D$250:$I$252</definedName>
    <definedName name="P5_T28?axis?R?ПЭ?">'[5]28'!$B$210:$B$212,'[5]28'!$B$219:$B$221,'[5]28'!$B$224:$B$226,'[5]28'!$B$230:$B$232,'[5]28'!$B$236:$B$238,'[5]28'!$B$245:$B$247,'[5]28'!$B$250:$B$252</definedName>
    <definedName name="P5_T28_Protection">'[5]28'!$B$262:$B$264,'[5]28'!$B$271:$B$273,'[5]28'!$B$276:$B$278,'[5]28'!$B$282:$B$284,'[5]28'!$B$288:$B$291,'[5]28'!$B$11:$B$13,'[5]28'!$B$16:$B$18,'[5]28'!$B$22:$B$24</definedName>
    <definedName name="P6_SCOPE_PER_PRT">[9]перекрестка!$F$66:$H$70,[9]перекрестка!$J$66:$K$70,[9]перекрестка!$N$66:$N$70,[9]перекрестка!$F$72:$H$76,[9]перекрестка!$J$72:$K$76</definedName>
    <definedName name="P6_T1_Protect" hidden="1">#REF!,#REF!,#REF!,#REF!,#REF!</definedName>
    <definedName name="P6_T17_Protection">'[5]29'!$O$19:$P$19,'[5]29'!$O$21:$P$25,'[5]29'!$O$27:$P$27,'[5]29'!$O$29:$P$33,'[5]29'!$O$36:$P$36,'[5]29'!$O$38:$P$42,'[5]29'!$O$45:$P$45,P1_T17_Protection</definedName>
    <definedName name="P6_T2.1?Protection">P1_T2.1?Protection</definedName>
    <definedName name="P6_T28?axis?R?ПЭ">'[5]28'!$D$256:$I$258,'[5]28'!$D$262:$I$264,'[5]28'!$D$271:$I$273,'[5]28'!$D$276:$I$278,'[5]28'!$D$282:$I$284,'[5]28'!$D$288:$I$291,'[5]28'!$D$11:$I$13,P1_T28?axis?R?ПЭ</definedName>
    <definedName name="P6_T28?axis?R?ПЭ?">'[5]28'!$B$256:$B$258,'[5]28'!$B$262:$B$264,'[5]28'!$B$271:$B$273,'[5]28'!$B$276:$B$278,'[5]28'!$B$282:$B$284,'[5]28'!$B$288:$B$291,'[5]28'!$B$11:$B$13,P1_T28?axis?R?ПЭ?</definedName>
    <definedName name="P6_T28_Protection">'[5]28'!$B$28:$B$30,'[5]28'!$B$37:$B$39,'[5]28'!$B$42:$B$44,'[5]28'!$B$48:$B$50,'[5]28'!$B$54:$B$56,'[5]28'!$B$63:$B$65,'[5]28'!$G$210:$H$212,'[5]28'!$D$11:$E$13</definedName>
    <definedName name="P7_SCOPE_PER_PRT">[9]перекрестка!$N$72:$N$76,[9]перекрестка!$F$78:$H$82,[9]перекрестка!$J$78:$K$82,[9]перекрестка!$N$78:$N$82,[9]перекрестка!$F$84:$H$88</definedName>
    <definedName name="P7_T1_Protect" hidden="1">#REF!,#REF!,#REF!,#REF!,#REF!</definedName>
    <definedName name="P7_T28_Protection">'[5]28'!$G$11:$H$13,'[5]28'!$D$16:$E$18,'[5]28'!$G$16:$H$18,'[5]28'!$D$22:$E$24,'[5]28'!$G$22:$H$24,'[5]28'!$D$28:$E$30,'[5]28'!$G$28:$H$30,'[5]28'!$D$37:$E$39</definedName>
    <definedName name="P8_SCOPE_PER_PRT">[9]перекрестка!$J$84:$K$88,[9]перекрестка!$N$84:$N$88,[9]перекрестка!$F$14:$G$25,P1_SCOPE_PER_PRT,P2_SCOPE_PER_PRT,P3_SCOPE_PER_PRT,P4_SCOPE_PER_PRT</definedName>
    <definedName name="P8_T1_Protect" hidden="1">#REF!,#REF!,#REF!,#REF!,#REF!</definedName>
    <definedName name="P8_T28_Protection">'[5]28'!$G$37:$H$39,'[5]28'!$D$42:$E$44,'[5]28'!$G$42:$H$44,'[5]28'!$D$48:$E$50,'[5]28'!$G$48:$H$50,'[5]28'!$D$54:$E$56,'[5]28'!$G$54:$H$56,'[5]28'!$D$89:$E$91</definedName>
    <definedName name="P9_T1_Protect" hidden="1">#REF!,#REF!,#REF!,#REF!,#REF!</definedName>
    <definedName name="P9_T28_Protection">'[5]28'!$G$89:$H$91,'[5]28'!$G$94:$H$96,'[5]28'!$D$94:$E$96,'[5]28'!$D$100:$E$102,'[5]28'!$G$100:$H$102,'[5]28'!$D$106:$E$108,'[5]28'!$G$106:$H$108,'[5]28'!$D$167:$E$169</definedName>
    <definedName name="PER_ET">#REF!</definedName>
    <definedName name="period_list_index_end">[7]TEHSHEET!$AG$2:$AG$18</definedName>
    <definedName name="pIns_List05_1_fuel">#REF!</definedName>
    <definedName name="pIns_List08">#REF!</definedName>
    <definedName name="pIns_List08_2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T">#REF!,#REF!,#REF!,#REF!,#REF!,#REF!</definedName>
    <definedName name="QQQ">#REF!</definedName>
    <definedName name="RABOTA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EG_ET">#REF!</definedName>
    <definedName name="REG_PROT">#REF!,#REF!,#REF!,#REF!,#REF!,#REF!,#REF!</definedName>
    <definedName name="REGcom">#REF!</definedName>
    <definedName name="REGION">[11]TEHSHEET!$B$2:$B$86</definedName>
    <definedName name="region_name">[12]Титульный!$G$10</definedName>
    <definedName name="regions">#REF!</definedName>
    <definedName name="REGUL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'[9]17.1'!$D$14:$F$17,'[9]17.1'!$D$19:$F$22,'[9]17.1'!$I$9:$I$12,'[9]17.1'!$I$14:$I$17,'[9]17.1'!$I$19:$I$22,'[9]17.1'!$D$9:$F$12</definedName>
    <definedName name="SCOPE_17_PRT">'[9]17'!$J$39:$M$41,'[9]17'!$E$43:$H$51,'[9]17'!$J$43:$M$51,'[9]17'!$E$54:$H$56,'[9]17'!$E$58:$H$66,'[9]17'!$E$69:$M$81,'[9]17'!$E$9:$H$11,P1_SCOPE_17_PRT</definedName>
    <definedName name="SCOPE_24_LD">'[9]24'!$E$8:$J$47,'[9]24'!$E$49:$J$66</definedName>
    <definedName name="SCOPE_24_PRT">'[9]24'!$E$41:$I$41,'[9]24'!$E$34:$I$34,'[9]24'!$E$36:$I$36,'[9]24'!$E$43:$I$43</definedName>
    <definedName name="SCOPE_25_PRT">'[9]25'!$E$20:$I$20,'[9]25'!$E$34:$I$34,'[9]25'!$E$41:$I$41,'[9]25'!$E$8:$I$10</definedName>
    <definedName name="SCOPE_4_PRT">'[9]4'!$Z$27:$AC$31,'[9]4'!$F$14:$I$20,P1_SCOPE_4_PRT,P2_SCOPE_4_PRT</definedName>
    <definedName name="SCOPE_5_PRT">'[9]5'!$Z$27:$AC$31,'[9]5'!$F$14:$I$21,P1_SCOPE_5_PRT,P2_SCOPE_5_PRT</definedName>
    <definedName name="SCOPE_ESOLD">#REF!</definedName>
    <definedName name="SCOPE_ETALON">#REF!</definedName>
    <definedName name="SCOPE_ETALON2">#REF!</definedName>
    <definedName name="SCOPE_F1_PRT">'[9]Ф-1 (для АО-энерго)'!$D$86:$E$95,P1_SCOPE_F1_PRT,P2_SCOPE_F1_PRT,P3_SCOPE_F1_PRT,P4_SCOPE_F1_PRT</definedName>
    <definedName name="SCOPE_F2_PRT">'[9]Ф-2 (для АО-энерго)'!$C$5:$D$5,'[9]Ф-2 (для АО-энерго)'!$C$52:$C$57,'[9]Ф-2 (для АО-энерго)'!$D$57:$G$57,P1_SCOPE_F2_PRT,P2_SCOPE_F2_PRT</definedName>
    <definedName name="SCOPE_FLOAD">#REF!,P1_SCOPE_FLOAD</definedName>
    <definedName name="SCOPE_FORM46_EE1">#REF!</definedName>
    <definedName name="SCOPE_FORM46_EE1_ZAG_KOD">[1]Заголовок!#REF!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'[13]Стоимость ЭЭ'!$G$111:$AN$113,'[13]Стоимость ЭЭ'!$G$93:$AN$95,'[13]Стоимость ЭЭ'!$G$51:$AN$53</definedName>
    <definedName name="SCOPE_MO">[14]Справочники!$K$6:$K$742,[14]Справочники!#REF!</definedName>
    <definedName name="SCOPE_MUPS">[14]Свод!#REF!,[14]Свод!#REF!</definedName>
    <definedName name="SCOPE_MUPS_NAMES">[14]Свод!#REF!,[14]Свод!#REF!</definedName>
    <definedName name="SCOPE_NALOG">[15]Справочники!$R$3:$R$4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[9]Справочники!$D$21:$J$22,[9]Справочники!$E$13:$I$14,[9]Справочники!$F$27:$H$28</definedName>
    <definedName name="SCOPE_SV_LD1">[9]свод!$E$104:$M$104,[9]свод!$E$106:$M$117,[9]свод!$E$120:$M$121,[9]свод!$E$123:$M$127,[9]свод!$E$10:$M$68,P1_SCOPE_SV_LD1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PRAV_PROT">[14]Справочники!$E$6,[14]Справочники!$D$11:$D$902,[14]Справочники!$E$3</definedName>
    <definedName name="sq">#REF!</definedName>
    <definedName name="SV">#REF!</definedName>
    <definedName name="SV_LD">#REF!</definedName>
    <definedName name="T1?Columns">#REF!</definedName>
    <definedName name="T1?Scope">#REF!</definedName>
    <definedName name="T1_Protect">P15_T1_Protect,P16_T1_Protect,P17_T1_Protect,P18_T1_Protect,P19_T1_Protect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>#REF!,#REF!,P1_T16_Protect</definedName>
    <definedName name="T17.1?Equipment">#REF!</definedName>
    <definedName name="T17.1?ItemComments">#REF!</definedName>
    <definedName name="T17.1?Items">#REF!</definedName>
    <definedName name="T17.1?Scope">#REF!</definedName>
    <definedName name="T17.1_Protect">#REF!,#REF!,#REF!,#REF!,#REF!,#REF!</definedName>
    <definedName name="T17?Columns">#REF!</definedName>
    <definedName name="T17?ItemComments">#REF!</definedName>
    <definedName name="T17?Items">#REF!</definedName>
    <definedName name="T17?L7">'[5]29'!$L$60,'[5]29'!$O$60,'[5]29'!$F$60,'[5]29'!$I$60</definedName>
    <definedName name="T17?Scope">#REF!</definedName>
    <definedName name="T17?unit?ГКАЛЧ">'[5]29'!$M$26:$M$33,'[5]29'!$P$26:$P$33,'[5]29'!$G$52:$G$59,'[5]29'!$J$52:$J$59,'[5]29'!$M$52:$M$59,'[5]29'!$P$52:$P$59,'[5]29'!$G$26:$G$33,'[5]29'!$J$26:$J$33</definedName>
    <definedName name="T17?unit?РУБ.ГКАЛ">'[5]29'!$O$18:$O$25,P1_T17?unit?РУБ.ГКАЛ,P2_T17?unit?РУБ.ГКАЛ</definedName>
    <definedName name="T17?unit?ТГКАЛ">'[5]29'!$P$18:$P$25,P1_T17?unit?ТГКАЛ,P2_T17?unit?ТГКАЛ</definedName>
    <definedName name="T17?unit?ТРУБ.ГКАЛЧ.МЕС">'[5]29'!$L$26:$L$33,'[5]29'!$O$26:$O$33,'[5]29'!$F$52:$F$59,'[5]29'!$I$52:$I$59,'[5]29'!$L$52:$L$59,'[5]29'!$O$52:$O$59,'[5]29'!$F$26:$F$33,'[5]29'!$I$26:$I$33</definedName>
    <definedName name="T17_Protect">#REF!,#REF!,P1_T17_Protect</definedName>
    <definedName name="T17_Protection">P2_T17_Protection,P3_T17_Protection,P4_T17_Protection,P5_T17_Protection,P6_T17_Protection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>#REF!,#REF!,#REF!,#REF!,P1_T18.2_Protect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Data">'[5]19'!$J$8:$M$16,'[5]19'!$C$8:$H$16</definedName>
    <definedName name="T19_Protection">'[5]19'!$E$13:$H$13,'[5]19'!$E$15:$H$15,'[5]19'!$J$8:$M$11,'[5]19'!$J$13:$M$13,'[5]19'!$J$15:$M$15,'[5]19'!$E$4:$H$4,'[5]19'!$J$4:$M$4,'[5]19'!$E$8:$H$11</definedName>
    <definedName name="T2.1?Data">#N/A</definedName>
    <definedName name="T2.1?Protection">P6_T2.1?Protection</definedName>
    <definedName name="T2.3_Protect">#REF!,#REF!</definedName>
    <definedName name="T2?Columns">#REF!</definedName>
    <definedName name="T2?Protection">P1_T2?Protection,P2_T2?Protection</definedName>
    <definedName name="T2_DiapProt">P1_T2_DiapProt,P2_T2_DiapProt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'[5]20'!$C$13:$M$13,'[5]20'!$C$15:$M$19,'[5]20'!$C$8:$M$11</definedName>
    <definedName name="T20_Protect">#REF!,#REF!</definedName>
    <definedName name="T20_Protection">'[5]20'!$E$8:$H$11,P1_T20_Protection</definedName>
    <definedName name="T21.2.1?Data">P1_T21.2.1?Data,P2_T21.2.1?Data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>P1_T21.4?Data,P2_T21.4?Data</definedName>
    <definedName name="T21?axis?R?ПЭ">'[5]21'!$D$14:$S$16,'[5]21'!$D$26:$S$28,'[5]21'!$D$20:$S$22</definedName>
    <definedName name="T21?axis?R?ПЭ?">'[5]21'!$B$14:$B$16,'[5]21'!$B$26:$B$28,'[5]21'!$B$20:$B$22</definedName>
    <definedName name="T21?Data">'[5]21'!$D$14:$S$16,'[5]21'!$D$18:$S$18,'[5]21'!$D$20:$S$22,'[5]21'!$D$24:$S$24,'[5]21'!$D$26:$S$28,'[5]21'!$D$31:$S$33,'[5]21'!$D$11:$S$12</definedName>
    <definedName name="T21?L1">'[5]21'!$D$11:$S$12,'[5]21'!$D$14:$S$16,'[5]21'!$D$18:$S$18,'[5]21'!$D$20:$S$22,'[5]21'!$D$26:$S$28,'[5]21'!$D$24:$S$24</definedName>
    <definedName name="T21_Protection">P2_T21_Protection,P3_T21_Protection</definedName>
    <definedName name="T22?item_ext?ВСЕГО">'[5]22'!$E$8:$F$31,'[5]22'!$I$8:$J$31</definedName>
    <definedName name="T22?item_ext?ЭС">'[5]22'!$K$8:$L$31,'[5]22'!$G$8:$H$31</definedName>
    <definedName name="T22?L1">'[5]22'!$G$8:$G$31,'[5]22'!$I$8:$I$31,'[5]22'!$K$8:$K$31,'[5]22'!$E$8:$E$31</definedName>
    <definedName name="T22?L2">'[5]22'!$H$8:$H$31,'[5]22'!$J$8:$J$31,'[5]22'!$L$8:$L$31,'[5]22'!$F$8:$F$31</definedName>
    <definedName name="T22?unit?ГКАЛ.Ч">'[5]22'!$G$8:$G$31,'[5]22'!$I$8:$I$31,'[5]22'!$K$8:$K$31,'[5]22'!$E$8:$E$31</definedName>
    <definedName name="T22?unit?ТГКАЛ">'[5]22'!$H$8:$H$31,'[5]22'!$J$8:$J$31,'[5]22'!$L$8:$L$31,'[5]22'!$F$8:$F$31</definedName>
    <definedName name="T22_Protection">'[5]22'!$E$19:$L$23,'[5]22'!$E$25:$L$25,'[5]22'!$E$27:$L$31,'[5]22'!$E$17:$L$17</definedName>
    <definedName name="T23?axis?R?ВТОП">'[5]23'!$E$8:$P$30,'[5]23'!$E$36:$P$58</definedName>
    <definedName name="T23?axis?R?ВТОП?">'[5]23'!$C$8:$C$30,'[5]23'!$C$36:$C$58</definedName>
    <definedName name="T23?axis?R?ПЭ">'[5]23'!$E$8:$P$30,'[5]23'!$E$36:$P$58</definedName>
    <definedName name="T23?axis?R?ПЭ?">'[5]23'!$B$8:$B$30,'[5]23'!$B$36:$B$58</definedName>
    <definedName name="T23?axis?R?СЦТ">'[5]23'!$E$32:$P$34,'[5]23'!$E$60:$P$62</definedName>
    <definedName name="T23?axis?R?СЦТ?">'[5]23'!$A$60:$A$62,'[5]23'!$A$32:$A$34</definedName>
    <definedName name="T23?Data">'[5]23'!$E$37:$P$63,'[5]23'!$E$9:$P$35</definedName>
    <definedName name="T23?item_ext?ВСЕГО">'[5]23'!$A$55:$P$58,'[5]23'!$A$27:$P$30</definedName>
    <definedName name="T23?item_ext?ИТОГО">'[5]23'!$A$59:$P$59,'[5]23'!$A$31:$P$31</definedName>
    <definedName name="T23?item_ext?СЦТ">'[5]23'!$A$60:$P$62,'[5]23'!$A$32:$P$34</definedName>
    <definedName name="T23_Protection">'[5]23'!$A$60:$A$62,'[5]23'!$F$60:$J$62,'[5]23'!$O$60:$P$62,'[5]23'!$A$9:$A$25,P1_T23_Protection</definedName>
    <definedName name="T24?Columns">'[16]24'!$G$5:$K$5</definedName>
    <definedName name="T24?ItemComments">'[10]24'!#REF!</definedName>
    <definedName name="T24?Items">'[10]24'!#REF!</definedName>
    <definedName name="T24?Scope">'[16]24'!$G$6:$K$45</definedName>
    <definedName name="T24?Units">'[10]24'!#REF!</definedName>
    <definedName name="T24?НАП">'[16]24'!$B$6:$B$45</definedName>
    <definedName name="T24_Protection">'[5]24'!$E$24:$H$37,'[5]24'!$B$35:$B$37,'[5]24'!$E$41:$H$42,'[5]24'!$J$8:$M$21,'[5]24'!$J$24:$M$37,'[5]24'!$J$41:$M$42,'[5]24'!$E$8:$H$21</definedName>
    <definedName name="T25?Columns">'[16]25'!$G$5:$K$5</definedName>
    <definedName name="T25?ItemComments">'[10]25'!#REF!</definedName>
    <definedName name="T25?Items">'[10]25'!#REF!</definedName>
    <definedName name="T25?Scope">'[16]25'!$G$6:$K$43</definedName>
    <definedName name="T25?Units">'[10]25'!#REF!</definedName>
    <definedName name="T25?НАП">'[16]25'!$B$10:$B$43</definedName>
    <definedName name="T25_Protect">'[16]25'!$G$6:$K$8</definedName>
    <definedName name="T25_protection">P1_T25_protection,P2_T25_protection</definedName>
    <definedName name="T26?axis?R?ВРАС">'[5]26'!$C$34:$N$36,'[5]26'!$C$22:$N$24</definedName>
    <definedName name="T26?axis?R?ВРАС?">'[5]26'!$B$34:$B$36,'[5]26'!$B$22:$B$24</definedName>
    <definedName name="T26?L1">'[5]26'!$F$8:$N$8,'[5]26'!$C$8:$D$8</definedName>
    <definedName name="T26?L1.1">'[5]26'!$F$10:$N$10,'[5]26'!$C$10:$D$10</definedName>
    <definedName name="T26?L2">'[5]26'!$F$11:$N$11,'[5]26'!$C$11:$D$11</definedName>
    <definedName name="T26?L2.1">'[5]26'!$F$13:$N$13,'[5]26'!$C$13:$D$13</definedName>
    <definedName name="T26?L3">'[5]26'!$F$14:$N$14,'[5]26'!$C$14:$D$14</definedName>
    <definedName name="T26?L4">'[5]26'!$F$15:$N$15,'[5]26'!$C$15:$D$15</definedName>
    <definedName name="T26?L5">'[5]26'!$F$16:$N$16,'[5]26'!$C$16:$D$16</definedName>
    <definedName name="T26?L5.1">'[5]26'!$F$18:$N$18,'[5]26'!$C$18:$D$18</definedName>
    <definedName name="T26?L5.2">'[5]26'!$F$19:$N$19,'[5]26'!$C$19:$D$19</definedName>
    <definedName name="T26?L5.3">'[5]26'!$F$20:$N$20,'[5]26'!$C$20:$D$20</definedName>
    <definedName name="T26?L5.3.x">'[5]26'!$F$22:$N$24,'[5]26'!$C$22:$D$24</definedName>
    <definedName name="T26?L6">'[5]26'!$F$26:$N$26,'[5]26'!$C$26:$D$26</definedName>
    <definedName name="T26?L7">'[5]26'!$F$27:$N$27,'[5]26'!$C$27:$D$27</definedName>
    <definedName name="T26?L7.1">'[5]26'!$F$29:$N$29,'[5]26'!$C$29:$D$29</definedName>
    <definedName name="T26?L7.2">'[5]26'!$F$30:$N$30,'[5]26'!$C$30:$D$30</definedName>
    <definedName name="T26?L7.3">'[5]26'!$F$31:$N$31,'[5]26'!$C$31:$D$31</definedName>
    <definedName name="T26?L7.4">'[5]26'!$F$32:$N$32,'[5]26'!$C$32:$D$32</definedName>
    <definedName name="T26?L7.4.x">'[5]26'!$F$34:$N$36,'[5]26'!$C$34:$D$36</definedName>
    <definedName name="T26?L8">'[5]26'!$F$38:$N$38,'[5]26'!$C$38:$D$38</definedName>
    <definedName name="T26_Protection">'[5]26'!$K$34:$N$36,'[5]26'!$B$22:$B$24,P1_T26_Protection,P2_T26_Protection</definedName>
    <definedName name="T27?axis?R?ВРАС">'[5]27'!$C$34:$S$36,'[5]27'!$C$22:$S$24</definedName>
    <definedName name="T27?axis?R?ВРАС?">'[5]27'!$B$34:$B$36,'[5]27'!$B$22:$B$24</definedName>
    <definedName name="T27?Items">#REF!</definedName>
    <definedName name="T27?L1.1">'[5]27'!$F$10:$S$10,'[5]27'!$C$10:$D$10</definedName>
    <definedName name="T27?L2.1">'[5]27'!$F$13:$S$13,'[5]27'!$C$13:$D$13</definedName>
    <definedName name="T27?L5.3">'[5]27'!$F$20:$S$20,'[5]27'!$C$20:$D$20</definedName>
    <definedName name="T27?L5.3.x">'[5]27'!$F$22:$S$24,'[5]27'!$C$22:$D$24</definedName>
    <definedName name="T27?L7">'[5]27'!$F$27:$S$27,'[5]27'!$C$27:$D$27</definedName>
    <definedName name="T27?L7.1">'[5]27'!$F$29:$S$29,'[5]27'!$C$29:$D$29</definedName>
    <definedName name="T27?L7.2">'[5]27'!$F$30:$S$30,'[5]27'!$C$30:$D$30</definedName>
    <definedName name="T27?L7.3">'[5]27'!$F$31:$S$31,'[5]27'!$C$31:$D$31</definedName>
    <definedName name="T27?L7.4">'[5]27'!$F$32:$S$32,'[5]27'!$C$32:$D$32</definedName>
    <definedName name="T27?L7.4.x">'[5]27'!$F$34:$S$36,'[5]27'!$C$34:$D$36</definedName>
    <definedName name="T27?L8">'[5]27'!$F$38:$S$38,'[5]27'!$C$38:$D$38</definedName>
    <definedName name="T27?Scope">#REF!</definedName>
    <definedName name="T27?НАП">#REF!</definedName>
    <definedName name="T27?ПОТ">#REF!</definedName>
    <definedName name="T27_Protect">#REF!,#REF!,#REF!</definedName>
    <definedName name="T27_Protection">'[5]27'!$P$34:$S$36,'[5]27'!$B$22:$B$24,P1_T27_Protection,P2_T27_Protection,P3_T27_Protection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'[5]28'!$D$190:$E$213,'[5]28'!$G$164:$H$187,'[5]28'!$D$164:$E$187,'[5]28'!$D$138:$I$161,'[5]28'!$D$8:$I$109,'[5]28'!$D$112:$I$135,P1_T28?Data</definedName>
    <definedName name="T28?item_ext?ВСЕГО">'[5]28'!$I$8:$I$292,'[5]28'!$F$8:$F$292</definedName>
    <definedName name="T28?item_ext?ТЭ">'[5]28'!$E$8:$E$292,'[5]28'!$H$8:$H$292</definedName>
    <definedName name="T28?item_ext?ЭЭ">'[5]28'!$D$8:$D$292,'[5]28'!$G$8:$G$292</definedName>
    <definedName name="T28?L1.1.x">'[5]28'!$D$16:$I$18,'[5]28'!$D$11:$I$13</definedName>
    <definedName name="T28?L10.1.x">'[5]28'!$D$250:$I$252,'[5]28'!$D$245:$I$247</definedName>
    <definedName name="T28?L11.1.x">'[5]28'!$D$276:$I$278,'[5]28'!$D$271:$I$273</definedName>
    <definedName name="T28?L2.1.x">'[5]28'!$D$42:$I$44,'[5]28'!$D$37:$I$39</definedName>
    <definedName name="T28?L3.1.x">'[5]28'!$D$68:$I$70,'[5]28'!$D$63:$I$65</definedName>
    <definedName name="T28?L4.1.x">'[5]28'!$D$94:$I$96,'[5]28'!$D$89:$I$91</definedName>
    <definedName name="T28?L5.1.x">'[5]28'!$D$120:$I$122,'[5]28'!$D$115:$I$117</definedName>
    <definedName name="T28?L6.1.x">'[5]28'!$D$146:$I$148,'[5]28'!$D$141:$I$143</definedName>
    <definedName name="T28?L7.1.x">'[5]28'!$D$172:$I$174,'[5]28'!$D$167:$I$169</definedName>
    <definedName name="T28?L8.1.x">'[5]28'!$D$198:$I$200,'[5]28'!$D$193:$I$195</definedName>
    <definedName name="T28?L9.1.x">'[5]28'!$D$224:$I$226,'[5]28'!$D$219:$I$221</definedName>
    <definedName name="T28?unit?ГКАЛЧ">'[5]28'!$H$164:$H$187,'[5]28'!$E$164:$E$187</definedName>
    <definedName name="T28?unit?МКВТЧ">'[5]28'!$G$190:$G$213,'[5]28'!$D$190:$D$213</definedName>
    <definedName name="T28?unit?РУБ.ГКАЛ">'[5]28'!$E$216:$E$239,'[5]28'!$E$268:$E$292,'[5]28'!$H$268:$H$292,'[5]28'!$H$216:$H$239</definedName>
    <definedName name="T28?unit?РУБ.ГКАЛЧ.МЕС">'[5]28'!$H$242:$H$265,'[5]28'!$E$242:$E$265</definedName>
    <definedName name="T28?unit?РУБ.ТКВТ.МЕС">'[5]28'!$G$242:$G$265,'[5]28'!$D$242:$D$265</definedName>
    <definedName name="T28?unit?РУБ.ТКВТЧ">'[5]28'!$G$216:$G$239,'[5]28'!$D$268:$D$292,'[5]28'!$G$268:$G$292,'[5]28'!$D$216:$D$239</definedName>
    <definedName name="T28?unit?ТГКАЛ">'[5]28'!$H$190:$H$213,'[5]28'!$E$190:$E$213</definedName>
    <definedName name="T28?unit?ТКВТ">'[5]28'!$G$164:$G$187,'[5]28'!$D$164:$D$187</definedName>
    <definedName name="T28?unit?ТРУБ">'[5]28'!$D$138:$I$161,'[5]28'!$D$8:$I$109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?ItemComments">#REF!</definedName>
    <definedName name="T3?Items">#REF!</definedName>
    <definedName name="T3?Scope">#REF!</definedName>
    <definedName name="T3?НАП">#REF!</definedName>
    <definedName name="T3_Protect">#REF!</definedName>
    <definedName name="T4?Columns">'[16]4'!$F$7:$AD$7</definedName>
    <definedName name="T4?ItemComments">'[10]4'!#REF!</definedName>
    <definedName name="T4?Items">'[10]4'!#REF!</definedName>
    <definedName name="T4?Scope">'[16]4'!$F$8:$AD$29</definedName>
    <definedName name="T4?Units">'[10]4'!#REF!</definedName>
    <definedName name="T4?НАП">'[16]4'!$F$6:$AD$6</definedName>
    <definedName name="T4_Protect">'[10]4'!$D$24:$G$28,'[10]4'!#REF!,P1_T4_Protect,P2_T4_Protect</definedName>
    <definedName name="T5?Columns">'[16]5'!$F$7:$AD$7</definedName>
    <definedName name="T5?ItemComments">'[10]5'!#REF!</definedName>
    <definedName name="T5?Items">'[10]5'!#REF!</definedName>
    <definedName name="T5?Scope">'[16]5'!$F$8:$AD$28</definedName>
    <definedName name="T5?Units">'[10]5'!#REF!</definedName>
    <definedName name="T6?Columns">#REF!</definedName>
    <definedName name="T6?FirstYear">#REF!</definedName>
    <definedName name="T6?Scope">#REF!</definedName>
    <definedName name="T6?НАП">#REF!</definedName>
    <definedName name="T6?ПОТ">#REF!</definedName>
    <definedName name="T6_Protect">#REF!,#REF!,#REF!,#REF!,#REF!,#REF!,P1_T6_Protect</definedName>
    <definedName name="T7?Data">#N/A</definedName>
    <definedName name="Table">#REF!</definedName>
    <definedName name="TES_DATA">#REF!</definedName>
    <definedName name="TES_LIST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P1_TOTAL,P2_TOTAL,P3_TOTAL,P4_TOTAL,P5_TOTAL</definedName>
    <definedName name="TP2.1?Columns">#REF!</definedName>
    <definedName name="TP2.1?Scope">#REF!</definedName>
    <definedName name="TP2.1_Protect">#REF!,#REF!,#REF!</definedName>
    <definedName name="TP2.2?Columns">#REF!</definedName>
    <definedName name="TP2.2?Scope">#REF!</definedName>
    <definedName name="TRANSPORT">#REF!</definedName>
    <definedName name="TTT">#REF!</definedName>
    <definedName name="TYPE">[1]TEHSHEET!#REF!</definedName>
    <definedName name="VDOC">#REF!</definedName>
    <definedName name="version">[3]Инструкция!$B$3</definedName>
    <definedName name="WORK">#REF!</definedName>
    <definedName name="WORK2">#REF!</definedName>
    <definedName name="YEAR">#REF!</definedName>
    <definedName name="ZERO">#REF!</definedName>
    <definedName name="а">#REF!</definedName>
    <definedName name="А1">#REF!</definedName>
    <definedName name="анкетабол">#REF!</definedName>
    <definedName name="АнкетакотельнойБольница">#REF!</definedName>
    <definedName name="б">[0]!б</definedName>
    <definedName name="БазовыйПериод">#REF!</definedName>
    <definedName name="БазовыйПериод_2">#REF!</definedName>
    <definedName name="БС">[17]Справочники!$A$4:$A$6</definedName>
    <definedName name="в23ё">#N/A</definedName>
    <definedName name="вв">#N/A</definedName>
    <definedName name="вит">#REF!</definedName>
    <definedName name="вншшшенш">#REF!</definedName>
    <definedName name="ВТОП">#REF!</definedName>
    <definedName name="гше6г8">#REF!</definedName>
    <definedName name="ддд">#REF!</definedName>
    <definedName name="день">#REF!</definedName>
    <definedName name="ДиапазонЗащиты">#REF!,#REF!,#REF!,#REF!,[0]!P1_ДиапазонЗащиты,[0]!P2_ДиапазонЗащиты,[0]!P3_ДиапазонЗащиты,[0]!P4_ДиапазонЗащиты</definedName>
    <definedName name="ДРУГОЕ">[18]Справочники!$A$26:$A$28</definedName>
    <definedName name="ееншенвш">#REF!</definedName>
    <definedName name="енген">#REF!</definedName>
    <definedName name="енгшн">#REF!</definedName>
    <definedName name="еннннге">#REF!</definedName>
    <definedName name="есс">[3]Титульный!$F$18</definedName>
    <definedName name="_xlnm.Print_Titles" localSheetId="0">'Баланс НЭСК 2024'!$A:$B</definedName>
    <definedName name="й">#N/A</definedName>
    <definedName name="йй">#N/A</definedName>
    <definedName name="к">[19]Заголовок!$B$14</definedName>
    <definedName name="ке">#N/A</definedName>
    <definedName name="Лист1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">#REF!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ллл">#REF!</definedName>
    <definedName name="материал">'[20]ВВ втор (Без-1)'!#REF!</definedName>
    <definedName name="МР">#REF!</definedName>
    <definedName name="мым">#N/A</definedName>
    <definedName name="нег">#REF!</definedName>
    <definedName name="неегг">#REF!</definedName>
    <definedName name="неееег">#REF!</definedName>
    <definedName name="нншгевн">#REF!</definedName>
    <definedName name="НСРФ">#REF!</definedName>
    <definedName name="НСРФ2">#REF!</definedName>
    <definedName name="ншенвшев">#REF!</definedName>
    <definedName name="общее">#REF!</definedName>
    <definedName name="оооо">#REF!</definedName>
    <definedName name="ОРГ">#REF!</definedName>
    <definedName name="ОРГАНИЗАЦИЯ">#REF!</definedName>
    <definedName name="орго">#REF!</definedName>
    <definedName name="п">[19]Заголовок!$B$16</definedName>
    <definedName name="ПериодРегулирования">#REF!</definedName>
    <definedName name="ПериодРегулирования_2">[19]Заголовок!$B$14</definedName>
    <definedName name="Периоды_18_2">#REF!</definedName>
    <definedName name="ПоследнийГод">#REF!</definedName>
    <definedName name="ПоследнийГод_2">[19]Заголовок!$B$16</definedName>
    <definedName name="пшщг">#REF!</definedName>
    <definedName name="ПЭ">[18]Справочники!$A$10:$A$12</definedName>
    <definedName name="рапрэло">#REF!</definedName>
    <definedName name="расчет">[0]!расчет</definedName>
    <definedName name="РГК">[18]Справочники!$A$4:$A$4</definedName>
    <definedName name="рогооо">#REF!</definedName>
    <definedName name="с">#N/A</definedName>
    <definedName name="сампвап">#REF!</definedName>
    <definedName name="свод">#REF!</definedName>
    <definedName name="Сводвторой">#REF!</definedName>
    <definedName name="сигнал">[21]Титульный!$G$10</definedName>
    <definedName name="сс">#N/A</definedName>
    <definedName name="сссс">#N/A</definedName>
    <definedName name="ссы">#N/A</definedName>
    <definedName name="ссы2">#N/A</definedName>
    <definedName name="теплосеть">[3]Титульный!$F$42</definedName>
    <definedName name="три">#REF!</definedName>
    <definedName name="у">#N/A</definedName>
    <definedName name="УГОЛЬ">[18]Справочники!$A$19:$A$21</definedName>
    <definedName name="уегвег">#REF!</definedName>
    <definedName name="форма">#REF!</definedName>
    <definedName name="ФОРМА1">#REF!</definedName>
    <definedName name="ц">#N/A</definedName>
    <definedName name="цу">#N/A</definedName>
    <definedName name="чсмич">#REF!</definedName>
    <definedName name="ыв">#N/A</definedName>
    <definedName name="ыыыы">#N/A</definedName>
    <definedName name="ээээ">#REF!</definedName>
  </definedNames>
  <calcPr calcId="191029"/>
</workbook>
</file>

<file path=xl/calcChain.xml><?xml version="1.0" encoding="utf-8"?>
<calcChain xmlns="http://schemas.openxmlformats.org/spreadsheetml/2006/main">
  <c r="S8" i="4" l="1"/>
  <c r="R8" i="4" l="1"/>
  <c r="Q10" i="3"/>
  <c r="H42" i="1"/>
  <c r="C55" i="1"/>
  <c r="C56" i="1"/>
  <c r="H49" i="1"/>
  <c r="C59" i="1"/>
  <c r="C49" i="1"/>
  <c r="P10" i="3" l="1"/>
  <c r="Q19" i="2"/>
  <c r="P19" i="2"/>
  <c r="Q13" i="2"/>
  <c r="P13" i="2"/>
  <c r="N18" i="2"/>
  <c r="N17" i="2"/>
  <c r="Q8" i="4" l="1"/>
  <c r="O10" i="3"/>
  <c r="O13" i="2"/>
  <c r="O19" i="2"/>
  <c r="P8" i="4"/>
  <c r="N10" i="3"/>
  <c r="M10" i="3"/>
  <c r="L10" i="3"/>
  <c r="K10" i="3"/>
  <c r="J10" i="3"/>
  <c r="I10" i="3"/>
  <c r="H10" i="3"/>
  <c r="G10" i="3"/>
  <c r="N19" i="2"/>
  <c r="M19" i="2"/>
  <c r="L19" i="2"/>
  <c r="K19" i="2"/>
  <c r="J19" i="2"/>
  <c r="I19" i="2"/>
  <c r="H19" i="2"/>
  <c r="G19" i="2"/>
  <c r="N13" i="2"/>
  <c r="L13" i="2"/>
  <c r="K13" i="2"/>
  <c r="I13" i="2"/>
  <c r="G13" i="2"/>
  <c r="M11" i="2"/>
  <c r="M10" i="2"/>
  <c r="M9" i="2"/>
  <c r="J9" i="2"/>
  <c r="J13" i="2" s="1"/>
  <c r="H9" i="2"/>
  <c r="H13" i="2" s="1"/>
  <c r="F9" i="2"/>
  <c r="F13" i="2" s="1"/>
  <c r="M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Лукинова</author>
  </authors>
  <commentList>
    <comment ref="N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Лукинова:</t>
        </r>
        <r>
          <rPr>
            <sz val="9"/>
            <color indexed="81"/>
            <rFont val="Tahoma"/>
            <family val="2"/>
            <charset val="204"/>
          </rPr>
          <t xml:space="preserve">
Население по уровню НН все полностью</t>
        </r>
      </text>
    </comment>
  </commentList>
</comments>
</file>

<file path=xl/sharedStrings.xml><?xml version="1.0" encoding="utf-8"?>
<sst xmlns="http://schemas.openxmlformats.org/spreadsheetml/2006/main" count="337" uniqueCount="167">
  <si>
    <t>Таблица № 3.1</t>
  </si>
  <si>
    <t xml:space="preserve">к заключению РТК Ставропольского края </t>
  </si>
  <si>
    <t xml:space="preserve">Баланс передачи электрической энергии (мощности) по распределительным сетям </t>
  </si>
  <si>
    <t>АО «Невинномысская электросетевая компания»</t>
  </si>
  <si>
    <t>Объем электрической энергии, млн.кВт.ч</t>
  </si>
  <si>
    <t>Заявленная мощность, МВт. мес</t>
  </si>
  <si>
    <t>Всего</t>
  </si>
  <si>
    <t>ВН</t>
  </si>
  <si>
    <t>СН1</t>
  </si>
  <si>
    <t>СН11</t>
  </si>
  <si>
    <t>НН</t>
  </si>
  <si>
    <t>1.</t>
  </si>
  <si>
    <t xml:space="preserve">Поступление эл.энергии в сеть , ВСЕГО </t>
  </si>
  <si>
    <t>1.1.</t>
  </si>
  <si>
    <t>из смежной сети, всего</t>
  </si>
  <si>
    <t>в том числе из сети</t>
  </si>
  <si>
    <t>1.2.</t>
  </si>
  <si>
    <t>От электростанций ПЭ 
(опосредовано к ПАО «МРСК»)</t>
  </si>
  <si>
    <t>1.2.1</t>
  </si>
  <si>
    <t>Фил. ПАО «ОГК-2»-Ставр.ГРЭС</t>
  </si>
  <si>
    <t>1.2.2</t>
  </si>
  <si>
    <t>ПАО «Энел Россия» Невин.ГРЭС</t>
  </si>
  <si>
    <t>1.3.</t>
  </si>
  <si>
    <t>Поступление эл. энергии из ФСК</t>
  </si>
  <si>
    <t>1.4.</t>
  </si>
  <si>
    <t>Поступление эл. энергии от других организаций, в том числе:</t>
  </si>
  <si>
    <t>1.4.1</t>
  </si>
  <si>
    <t>Филиал ПАО «Россети Северный Кавказ» -«Ставропольэнерго»</t>
  </si>
  <si>
    <t>1.4.2</t>
  </si>
  <si>
    <t>ГУП СК «Ставэлектросеть»</t>
  </si>
  <si>
    <t>1.4.3</t>
  </si>
  <si>
    <t>Северо-Кавказский филиал ОАО «РЖД»</t>
  </si>
  <si>
    <t>АО «Кисловодская сетевая компания»</t>
  </si>
  <si>
    <t>2.</t>
  </si>
  <si>
    <t xml:space="preserve">Потери электроэнергии в сети </t>
  </si>
  <si>
    <t>2.1</t>
  </si>
  <si>
    <t>потери на собственные нужды</t>
  </si>
  <si>
    <t>2.2</t>
  </si>
  <si>
    <t>потери для передачи абонентам</t>
  </si>
  <si>
    <t>то же в %</t>
  </si>
  <si>
    <t>3.</t>
  </si>
  <si>
    <t>Расход эл.энергии на произв и хоз.нужды</t>
  </si>
  <si>
    <t>4.</t>
  </si>
  <si>
    <t>Отпуск из сети</t>
  </si>
  <si>
    <t>4.1.</t>
  </si>
  <si>
    <t>Полезный отпуск, в том числе:</t>
  </si>
  <si>
    <t>4.1.1</t>
  </si>
  <si>
    <t>Собственным потребителям</t>
  </si>
  <si>
    <t>4.1.2.1</t>
  </si>
  <si>
    <t>4.1.2.2</t>
  </si>
  <si>
    <t>4.1.2.3</t>
  </si>
  <si>
    <t>4.1.2.4</t>
  </si>
  <si>
    <t>4.1.2.5</t>
  </si>
  <si>
    <t>4.1.2.6</t>
  </si>
  <si>
    <t>4.1.2.7</t>
  </si>
  <si>
    <t>4.1.2.8</t>
  </si>
  <si>
    <t>4.1.2.9</t>
  </si>
  <si>
    <t>4.1.2.10</t>
  </si>
  <si>
    <t>4.1.2.11</t>
  </si>
  <si>
    <t>4.1.2.12</t>
  </si>
  <si>
    <t>4.1.2.13</t>
  </si>
  <si>
    <t>4.1.2.14</t>
  </si>
  <si>
    <t>4.1.2.15</t>
  </si>
  <si>
    <t>4.1.2.16</t>
  </si>
  <si>
    <t>4.1.2.17</t>
  </si>
  <si>
    <t>4.1.2.18</t>
  </si>
  <si>
    <t>4.1.2.19</t>
  </si>
  <si>
    <t>4.1.2.20</t>
  </si>
  <si>
    <t>4.2</t>
  </si>
  <si>
    <t>Сальдо переток в другие организации</t>
  </si>
  <si>
    <t>4.2.1</t>
  </si>
  <si>
    <t>4.2.2</t>
  </si>
  <si>
    <t>4.2.3</t>
  </si>
  <si>
    <t>4.2.4</t>
  </si>
  <si>
    <t>ОАО «Пятигорскэнерго»</t>
  </si>
  <si>
    <t>4.2.5</t>
  </si>
  <si>
    <t>АО «Ставропольские городские электрические сети»</t>
  </si>
  <si>
    <t>4.2.6</t>
  </si>
  <si>
    <t>АО «Ессентукская сетевая компания»</t>
  </si>
  <si>
    <t>4.2.7</t>
  </si>
  <si>
    <t>4.2.8</t>
  </si>
  <si>
    <t>ОАО «Невинномысская электросетевая компания»</t>
  </si>
  <si>
    <t>4.2.9</t>
  </si>
  <si>
    <t>ОАО «Георгиевские  городские электрические сети»</t>
  </si>
  <si>
    <t>4.2.10</t>
  </si>
  <si>
    <t>МУП города Буденновска «Электросетевая компания»</t>
  </si>
  <si>
    <t>4.2.11</t>
  </si>
  <si>
    <t>ООО «КЭУК»</t>
  </si>
  <si>
    <t>4.2.12</t>
  </si>
  <si>
    <t>АО «Невинномысский Азот»</t>
  </si>
  <si>
    <t>4.2.13</t>
  </si>
  <si>
    <t>АО «Оборонэнерго» Северо-Кавказский филиал</t>
  </si>
  <si>
    <t>4.2.14</t>
  </si>
  <si>
    <t>ООО «Газпром энерго» Северо-Кавказский филиал</t>
  </si>
  <si>
    <t>4.2.15</t>
  </si>
  <si>
    <t>ООО "Ставропольская сетевая компания"</t>
  </si>
  <si>
    <t>4.2.16</t>
  </si>
  <si>
    <t>ГУП СК «Корпорация развития Ставропольского края»</t>
  </si>
  <si>
    <t>4.3</t>
  </si>
  <si>
    <t>сальдо переток в сопредельные регионы</t>
  </si>
  <si>
    <t>ПАО «Ставропольэнергосбыт»</t>
  </si>
  <si>
    <t>ГУП СК «Ставрополькоммунэлектро»</t>
  </si>
  <si>
    <t>АО «Пятигорские электрические сети»</t>
  </si>
  <si>
    <t>АО «Горэлектросеть» г. Кисловодск</t>
  </si>
  <si>
    <t>АО «Горэлектросеть» г. Невинномысск</t>
  </si>
  <si>
    <t>АО «Буденновская энергосбытовая компания»</t>
  </si>
  <si>
    <t>ОАО «Монокристалл», г. Ставрополь</t>
  </si>
  <si>
    <t>ООО «ЕвроХим-Энерго», г. Москва</t>
  </si>
  <si>
    <t>ОАО «Русэнергосбыт»</t>
  </si>
  <si>
    <t>ПАО «Мосэнергосбыт» (МЕТРО Кэш&amp;Керри)</t>
  </si>
  <si>
    <t>ОАО «РН-Энерго»</t>
  </si>
  <si>
    <t>ООО «Магнитэнерго»</t>
  </si>
  <si>
    <t>ООО «Транснефтьэнерго»</t>
  </si>
  <si>
    <t>ООО "ЛУКОЙЛ-ЭНЕРГОСЕРВИС"</t>
  </si>
  <si>
    <t>ООО "ПрофСервисТрейд"</t>
  </si>
  <si>
    <r>
      <t>19 «г» 1. О балансе электрической энергии и мощности, в том числе (1)</t>
    </r>
    <r>
      <rPr>
        <b/>
        <u/>
        <sz val="12"/>
        <color indexed="8"/>
        <rFont val="Times New Roman"/>
        <family val="1"/>
        <charset val="204"/>
      </rPr>
      <t>об отпуске электроэнергии в сеть и отпуске электроэнергии из сети сетевой компании по уровням напряжений</t>
    </r>
    <r>
      <rPr>
        <sz val="12"/>
        <color indexed="8"/>
        <rFont val="Times New Roman"/>
        <family val="1"/>
        <charset val="204"/>
      </rPr>
      <t>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(2)</t>
    </r>
    <r>
      <rPr>
        <b/>
        <u/>
        <sz val="12"/>
        <color indexed="8"/>
        <rFont val="Times New Roman"/>
        <family val="1"/>
        <charset val="204"/>
      </rPr>
      <t>об объеме переданной электроэнергии</t>
    </r>
    <r>
      <rPr>
        <sz val="12"/>
        <color indexed="8"/>
        <rFont val="Times New Roman"/>
        <family val="1"/>
        <charset val="204"/>
      </rPr>
      <t xml:space="preserve">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ценообразования, а также (3)</t>
    </r>
    <r>
      <rPr>
        <b/>
        <u/>
        <sz val="12"/>
        <color indexed="8"/>
        <rFont val="Times New Roman"/>
        <family val="1"/>
        <charset val="204"/>
      </rPr>
      <t>о потерях электроэнергии в сетях сетевой организации</t>
    </r>
    <r>
      <rPr>
        <sz val="12"/>
        <color indexed="8"/>
        <rFont val="Times New Roman"/>
        <family val="1"/>
        <charset val="204"/>
      </rPr>
      <t xml:space="preserve"> в абсолютном и относительном выражении по уровням напряжения, используемым для целей ценообразования;</t>
    </r>
  </si>
  <si>
    <t xml:space="preserve">(1)  Сведения об отпуске электроэнергии в сеть и отпуске электроэнергии из сети </t>
  </si>
  <si>
    <t xml:space="preserve">АО «НЭСК» по уровням напряжений, используемых для ценообразования, </t>
  </si>
  <si>
    <t>потребителям электроэнергии (ФАКТ)</t>
  </si>
  <si>
    <t>Поступление в сеть, млн. кВтч</t>
  </si>
  <si>
    <t>2009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</si>
  <si>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</si>
  <si>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</si>
  <si>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</si>
  <si>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</si>
  <si>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</si>
  <si>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</si>
  <si>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</si>
  <si>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</si>
  <si>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</si>
  <si>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</si>
  <si>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</si>
  <si>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</si>
  <si>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СН2</t>
  </si>
  <si>
    <t>-</t>
  </si>
  <si>
    <t>Отпуск из сети, млн. кВтч</t>
  </si>
  <si>
    <t>0, 300</t>
  </si>
  <si>
    <t>(2) Сведения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(ФАКТ)</t>
  </si>
  <si>
    <t>Реализация э/э, млн. кВтч</t>
  </si>
  <si>
    <t>(3). Сведения о потерях электроэнергии в сетях АО «НЭСК» в абсолютном и относительном выражении по уровням напряжения, используемым для целей ценообразования (ПЛАН)</t>
  </si>
  <si>
    <t xml:space="preserve"> </t>
  </si>
  <si>
    <t>2008г</t>
  </si>
  <si>
    <t>2009г</t>
  </si>
  <si>
    <t>2010г</t>
  </si>
  <si>
    <t>2011г</t>
  </si>
  <si>
    <t>2012г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</si>
  <si>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</si>
  <si>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</si>
  <si>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</si>
  <si>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</si>
  <si>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</si>
  <si>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</si>
  <si>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</si>
  <si>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</si>
  <si>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</si>
  <si>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2022г</t>
  </si>
  <si>
    <t>СН2, млн. кВтч</t>
  </si>
  <si>
    <t>НН, млн. кВтч</t>
  </si>
  <si>
    <t>Всего, млн. кВтч</t>
  </si>
  <si>
    <t>Всего, %</t>
  </si>
  <si>
    <t>2022 год</t>
  </si>
  <si>
    <t>2023г</t>
  </si>
  <si>
    <t>2023 год</t>
  </si>
  <si>
    <t>2024 год</t>
  </si>
  <si>
    <t>2024г</t>
  </si>
  <si>
    <r>
      <t>Период регулирования -</t>
    </r>
    <r>
      <rPr>
        <b/>
        <sz val="24"/>
        <rFont val="Times New Roman"/>
        <family val="1"/>
        <charset val="204"/>
      </rPr>
      <t xml:space="preserve"> 2025 год</t>
    </r>
  </si>
  <si>
    <t>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</si>
</sst>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41" formatCode="_-* #,##0_-;\-* #,##0_-;_-* &quot;-&quot;_-;_-@_-"/>
    <numFmt numFmtId="43" formatCode="_-* #,##0.00_-;\-* #,##0.00_-;_-* &quot;-&quot;??_-;_-@_-"/>
    <numFmt numFmtId="164" formatCode="_-* #,##0.00\ _₽_-;\-* #,##0.00\ _₽_-;_-* &quot;-&quot;??\ _₽_-;_-@_-"/>
    <numFmt numFmtId="165" formatCode="#,##0.000"/>
    <numFmt numFmtId="166" formatCode="0.000"/>
    <numFmt numFmtId="167" formatCode="0.000%"/>
    <numFmt numFmtId="168" formatCode="_-* #,##0.00[$€-1]_-;\-* #,##0.00[$€-1]_-;_-* &quot;-&quot;??[$€-1]_-"/>
    <numFmt numFmtId="169" formatCode="0.0%"/>
    <numFmt numFmtId="170" formatCode="0.0%_);\(0.0%\)"/>
    <numFmt numFmtId="171" formatCode="#,##0;\(#,##0\)"/>
    <numFmt numFmtId="172" formatCode="_-* #,##0.00\ _$_-;\-* #,##0.00\ _$_-;_-* &quot;-&quot;??\ _$_-;_-@_-"/>
    <numFmt numFmtId="173" formatCode="#.##0\.00"/>
    <numFmt numFmtId="174" formatCode="#\.00"/>
    <numFmt numFmtId="175" formatCode="\$#\.00"/>
    <numFmt numFmtId="176" formatCode="#\.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_-* #,##0_р_._-;\-* #,##0_р_._-;_-* &quot;-&quot;_р_._-;_-@_-"/>
    <numFmt numFmtId="181" formatCode="_-* #,##0.00_р_._-;\-* #,##0.00_р_._-;_-* &quot;-&quot;??_р_._-;_-@_-"/>
    <numFmt numFmtId="182" formatCode="&quot;$&quot;#,##0_);[Red]\(&quot;$&quot;#,##0\)"/>
    <numFmt numFmtId="183" formatCode="_-* #,##0.00&quot;р.&quot;_-;\-* #,##0.00&quot;р.&quot;_-;_-* &quot;-&quot;??&quot;р.&quot;_-;_-@_-"/>
    <numFmt numFmtId="184" formatCode="\$#,##0\ ;\(\$#,##0\)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#,##0__\ \ \ \ "/>
    <numFmt numFmtId="192" formatCode="_-&quot;£&quot;* #,##0_-;\-&quot;£&quot;* #,##0_-;_-&quot;£&quot;* &quot;-&quot;_-;_-@_-"/>
    <numFmt numFmtId="193" formatCode="_-&quot;£&quot;* #,##0.00_-;\-&quot;£&quot;* #,##0.00_-;_-&quot;£&quot;* &quot;-&quot;??_-;_-@_-"/>
    <numFmt numFmtId="194" formatCode="#,##0.00&quot;т.р.&quot;;\-#,##0.00&quot;т.р.&quot;"/>
    <numFmt numFmtId="195" formatCode="#,##0.0;[Red]#,##0.0"/>
    <numFmt numFmtId="196" formatCode="_-* #,##0_đ_._-;\-* #,##0_đ_._-;_-* &quot;-&quot;_đ_._-;_-@_-"/>
    <numFmt numFmtId="197" formatCode="_-* #,##0.00_đ_._-;\-* #,##0.00_đ_._-;_-* &quot;-&quot;??_đ_._-;_-@_-"/>
    <numFmt numFmtId="198" formatCode="\(#,##0.0\)"/>
    <numFmt numFmtId="199" formatCode="#,##0\ &quot;?.&quot;;\-#,##0\ &quot;?.&quot;"/>
    <numFmt numFmtId="200" formatCode="#,##0______;;&quot;------------      &quot;"/>
    <numFmt numFmtId="201" formatCode="#,##0.000_ ;\-#,##0.000\ "/>
    <numFmt numFmtId="202" formatCode="#,##0.00_ ;[Red]\-#,##0.00\ "/>
    <numFmt numFmtId="203" formatCode="_(&quot;$&quot;* #,##0.00_);_(&quot;$&quot;* \(#,##0.00\);_(&quot;$&quot;* &quot;-&quot;??_);_(@_)"/>
    <numFmt numFmtId="204" formatCode="#,##0.00&quot;р.&quot;;\-#,##0.00&quot;р.&quot;"/>
    <numFmt numFmtId="205" formatCode="_-* #,##0\ _р_._-;\-* #,##0\ _р_._-;_-* &quot;-&quot;\ _р_._-;_-@_-"/>
    <numFmt numFmtId="206" formatCode="_-* #,##0.00\ _р_._-;\-* #,##0.00\ _р_._-;_-* &quot;-&quot;??\ _р_._-;_-@_-"/>
    <numFmt numFmtId="207" formatCode="_(* #,##0.00_);_(* \(#,##0.00\);_(* &quot;-&quot;??_);_(@_)"/>
    <numFmt numFmtId="208" formatCode="_-* #,##0\ _$_-;\-* #,##0\ _$_-;_-* &quot;-&quot;\ _$_-;_-@_-"/>
    <numFmt numFmtId="209" formatCode="#,##0.00_ ;\-#,##0.00\ "/>
    <numFmt numFmtId="210" formatCode="#,##0.0"/>
    <numFmt numFmtId="211" formatCode="%#\.00"/>
  </numFmts>
  <fonts count="1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Franklin Gothic Medium"/>
      <family val="2"/>
      <charset val="204"/>
    </font>
    <font>
      <sz val="36"/>
      <name val="Times New Roman"/>
      <family val="1"/>
      <charset val="204"/>
    </font>
    <font>
      <sz val="34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9"/>
      <name val="Tahoma"/>
      <family val="2"/>
      <charset val="204"/>
    </font>
    <font>
      <b/>
      <sz val="16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name val="Tahoma"/>
      <family val="2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9"/>
      <color indexed="9"/>
      <name val="Arial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9"/>
      <color indexed="62"/>
      <name val="Arial"/>
      <family val="2"/>
      <charset val="204"/>
    </font>
    <font>
      <b/>
      <sz val="8"/>
      <name val="Arial CYR"/>
      <family val="2"/>
      <charset val="204"/>
    </font>
    <font>
      <b/>
      <sz val="9"/>
      <color indexed="63"/>
      <name val="Arial"/>
      <family val="2"/>
      <charset val="204"/>
    </font>
    <font>
      <b/>
      <sz val="9"/>
      <color indexed="5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10"/>
      <color indexed="12"/>
      <name val="Arial"/>
      <family val="2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9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</font>
    <font>
      <sz val="10"/>
      <color indexed="9"/>
      <name val="Arial Cyr"/>
      <family val="2"/>
      <charset val="204"/>
    </font>
    <font>
      <sz val="9"/>
      <color indexed="60"/>
      <name val="Arial"/>
      <family val="2"/>
      <charset val="204"/>
    </font>
    <font>
      <sz val="12"/>
      <name val="Arial Cyr"/>
      <family val="2"/>
      <charset val="204"/>
    </font>
    <font>
      <i/>
      <sz val="9"/>
      <name val="HelvDL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sz val="9"/>
      <color indexed="11"/>
      <name val="Tahoma"/>
      <family val="2"/>
      <charset val="204"/>
    </font>
    <font>
      <sz val="8"/>
      <name val="Arial"/>
      <family val="2"/>
    </font>
    <font>
      <sz val="12"/>
      <color theme="1"/>
      <name val="Times New Roman"/>
      <family val="2"/>
      <charset val="204"/>
    </font>
    <font>
      <b/>
      <i/>
      <sz val="10"/>
      <color indexed="10"/>
      <name val="Arial Cyr"/>
      <family val="2"/>
      <charset val="204"/>
    </font>
    <font>
      <sz val="9"/>
      <name val="HelvDL"/>
    </font>
    <font>
      <sz val="9"/>
      <color indexed="20"/>
      <name val="Arial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i/>
      <sz val="9"/>
      <color indexed="23"/>
      <name val="Arial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9"/>
      <color indexed="52"/>
      <name val="Arial"/>
      <family val="2"/>
      <charset val="204"/>
    </font>
    <font>
      <b/>
      <u/>
      <sz val="10"/>
      <name val="Arial"/>
      <family val="2"/>
      <charset val="204"/>
    </font>
    <font>
      <sz val="14"/>
      <name val="Arial Cyr"/>
      <family val="2"/>
      <charset val="204"/>
    </font>
    <font>
      <sz val="9"/>
      <color indexed="10"/>
      <name val="Arial"/>
      <family val="2"/>
      <charset val="204"/>
    </font>
    <font>
      <sz val="12"/>
      <color indexed="8"/>
      <name val="Times New Roman"/>
      <family val="2"/>
      <charset val="204"/>
    </font>
    <font>
      <sz val="9"/>
      <color indexed="17"/>
      <name val="Arial"/>
      <family val="2"/>
      <charset val="204"/>
    </font>
    <font>
      <sz val="12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9">
    <xf numFmtId="0" fontId="0" fillId="0" borderId="0"/>
    <xf numFmtId="0" fontId="1" fillId="0" borderId="0"/>
    <xf numFmtId="0" fontId="5" fillId="0" borderId="0" applyBorder="0">
      <alignment horizontal="center" vertical="center" wrapText="1"/>
    </xf>
    <xf numFmtId="0" fontId="9" fillId="0" borderId="3" applyBorder="0">
      <alignment horizontal="center" vertical="center" wrapText="1"/>
    </xf>
    <xf numFmtId="4" fontId="16" fillId="4" borderId="0" applyFont="0" applyBorder="0">
      <alignment horizontal="right"/>
    </xf>
    <xf numFmtId="9" fontId="1" fillId="0" borderId="0" applyFont="0" applyFill="0" applyBorder="0" applyAlignment="0" applyProtection="0"/>
    <xf numFmtId="0" fontId="19" fillId="0" borderId="0"/>
    <xf numFmtId="168" fontId="19" fillId="0" borderId="0"/>
    <xf numFmtId="0" fontId="20" fillId="0" borderId="0"/>
    <xf numFmtId="0" fontId="21" fillId="0" borderId="0"/>
    <xf numFmtId="169" fontId="22" fillId="0" borderId="0">
      <alignment vertical="top"/>
    </xf>
    <xf numFmtId="169" fontId="23" fillId="0" borderId="0">
      <alignment vertical="top"/>
    </xf>
    <xf numFmtId="170" fontId="23" fillId="5" borderId="0">
      <alignment vertical="top"/>
    </xf>
    <xf numFmtId="169" fontId="23" fillId="4" borderId="0">
      <alignment vertical="top"/>
    </xf>
    <xf numFmtId="40" fontId="24" fillId="0" borderId="0" applyFont="0" applyFill="0" applyBorder="0" applyAlignment="0" applyProtection="0"/>
    <xf numFmtId="0" fontId="25" fillId="0" borderId="0"/>
    <xf numFmtId="0" fontId="20" fillId="0" borderId="0"/>
    <xf numFmtId="0" fontId="26" fillId="0" borderId="0"/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171" fontId="21" fillId="6" borderId="5">
      <alignment wrapText="1"/>
      <protection locked="0"/>
    </xf>
    <xf numFmtId="171" fontId="21" fillId="6" borderId="5">
      <alignment wrapText="1"/>
      <protection locked="0"/>
    </xf>
    <xf numFmtId="0" fontId="19" fillId="0" borderId="0"/>
    <xf numFmtId="0" fontId="19" fillId="0" borderId="0"/>
    <xf numFmtId="0" fontId="20" fillId="0" borderId="0"/>
    <xf numFmtId="168" fontId="20" fillId="0" borderId="0"/>
    <xf numFmtId="0" fontId="20" fillId="0" borderId="0"/>
    <xf numFmtId="168" fontId="20" fillId="0" borderId="0"/>
    <xf numFmtId="0" fontId="20" fillId="0" borderId="0"/>
    <xf numFmtId="168" fontId="20" fillId="0" borderId="0"/>
    <xf numFmtId="0" fontId="20" fillId="0" borderId="0"/>
    <xf numFmtId="168" fontId="20" fillId="0" borderId="0"/>
    <xf numFmtId="0" fontId="27" fillId="0" borderId="0"/>
    <xf numFmtId="0" fontId="19" fillId="0" borderId="0"/>
    <xf numFmtId="168" fontId="19" fillId="0" borderId="0"/>
    <xf numFmtId="0" fontId="19" fillId="0" borderId="0"/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0" fontId="19" fillId="0" borderId="0"/>
    <xf numFmtId="168" fontId="19" fillId="0" borderId="0"/>
    <xf numFmtId="0" fontId="19" fillId="0" borderId="0"/>
    <xf numFmtId="168" fontId="19" fillId="0" borderId="0"/>
    <xf numFmtId="0" fontId="20" fillId="0" borderId="0"/>
    <xf numFmtId="168" fontId="20" fillId="0" borderId="0"/>
    <xf numFmtId="0" fontId="20" fillId="0" borderId="0"/>
    <xf numFmtId="168" fontId="20" fillId="0" borderId="0"/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0" fontId="20" fillId="0" borderId="0"/>
    <xf numFmtId="168" fontId="20" fillId="0" borderId="0"/>
    <xf numFmtId="0" fontId="20" fillId="0" borderId="0"/>
    <xf numFmtId="0" fontId="20" fillId="0" borderId="0"/>
    <xf numFmtId="168" fontId="20" fillId="0" borderId="0"/>
    <xf numFmtId="0" fontId="20" fillId="0" borderId="0"/>
    <xf numFmtId="168" fontId="20" fillId="0" borderId="0"/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0" fontId="20" fillId="0" borderId="0"/>
    <xf numFmtId="168" fontId="20" fillId="0" borderId="0"/>
    <xf numFmtId="0" fontId="20" fillId="0" borderId="0"/>
    <xf numFmtId="0" fontId="19" fillId="0" borderId="0"/>
    <xf numFmtId="168" fontId="19" fillId="0" borderId="0"/>
    <xf numFmtId="0" fontId="19" fillId="0" borderId="0"/>
    <xf numFmtId="168" fontId="19" fillId="0" borderId="0"/>
    <xf numFmtId="0" fontId="20" fillId="0" borderId="0"/>
    <xf numFmtId="168" fontId="20" fillId="0" borderId="0"/>
    <xf numFmtId="0" fontId="19" fillId="0" borderId="0"/>
    <xf numFmtId="168" fontId="19" fillId="0" borderId="0"/>
    <xf numFmtId="0" fontId="19" fillId="0" borderId="0"/>
    <xf numFmtId="168" fontId="19" fillId="0" borderId="0"/>
    <xf numFmtId="0" fontId="26" fillId="0" borderId="0"/>
    <xf numFmtId="0" fontId="20" fillId="0" borderId="0"/>
    <xf numFmtId="168" fontId="20" fillId="0" borderId="0"/>
    <xf numFmtId="172" fontId="26" fillId="0" borderId="0" applyFont="0" applyFill="0" applyBorder="0" applyAlignment="0" applyProtection="0"/>
    <xf numFmtId="173" fontId="28" fillId="0" borderId="0">
      <protection locked="0"/>
    </xf>
    <xf numFmtId="174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5" fontId="28" fillId="0" borderId="0">
      <protection locked="0"/>
    </xf>
    <xf numFmtId="176" fontId="28" fillId="0" borderId="6">
      <protection locked="0"/>
    </xf>
    <xf numFmtId="176" fontId="29" fillId="0" borderId="0">
      <protection locked="0"/>
    </xf>
    <xf numFmtId="176" fontId="29" fillId="0" borderId="0">
      <protection locked="0"/>
    </xf>
    <xf numFmtId="176" fontId="28" fillId="0" borderId="6">
      <protection locked="0"/>
    </xf>
    <xf numFmtId="0" fontId="27" fillId="0" borderId="0" applyBorder="0"/>
    <xf numFmtId="0" fontId="26" fillId="0" borderId="0" applyBorder="0"/>
    <xf numFmtId="0" fontId="30" fillId="7" borderId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8" borderId="0" applyNumberFormat="0" applyBorder="0" applyAlignment="0" applyProtection="0"/>
    <xf numFmtId="0" fontId="34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5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7" fillId="0" borderId="0"/>
    <xf numFmtId="177" fontId="36" fillId="0" borderId="7">
      <protection locked="0"/>
    </xf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37" fillId="9" borderId="0" applyNumberFormat="0" applyBorder="0" applyAlignment="0" applyProtection="0"/>
    <xf numFmtId="10" fontId="38" fillId="0" borderId="0" applyNumberFormat="0" applyFill="0" applyBorder="0" applyAlignment="0"/>
    <xf numFmtId="0" fontId="39" fillId="0" borderId="0"/>
    <xf numFmtId="0" fontId="40" fillId="26" borderId="8" applyNumberFormat="0" applyAlignment="0" applyProtection="0"/>
    <xf numFmtId="0" fontId="41" fillId="0" borderId="8" applyNumberFormat="0" applyAlignment="0">
      <protection locked="0"/>
    </xf>
    <xf numFmtId="0" fontId="42" fillId="27" borderId="9" applyNumberFormat="0" applyAlignment="0" applyProtection="0"/>
    <xf numFmtId="0" fontId="43" fillId="0" borderId="4">
      <alignment horizontal="left" vertical="center"/>
    </xf>
    <xf numFmtId="180" fontId="21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3" fontId="45" fillId="0" borderId="0" applyFont="0" applyFill="0" applyBorder="0" applyAlignment="0" applyProtection="0"/>
    <xf numFmtId="177" fontId="46" fillId="28" borderId="7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183" fontId="26" fillId="0" borderId="0" applyFont="0" applyFill="0" applyBorder="0" applyAlignment="0" applyProtection="0"/>
    <xf numFmtId="184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185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0" fontId="44" fillId="0" borderId="10" applyNumberFormat="0" applyFont="0" applyFill="0" applyAlignment="0" applyProtection="0"/>
    <xf numFmtId="0" fontId="48" fillId="0" borderId="0" applyNumberFormat="0" applyFill="0" applyBorder="0" applyAlignment="0" applyProtection="0"/>
    <xf numFmtId="38" fontId="49" fillId="0" borderId="0">
      <alignment vertical="top"/>
    </xf>
    <xf numFmtId="38" fontId="49" fillId="0" borderId="0">
      <alignment vertical="top"/>
    </xf>
    <xf numFmtId="38" fontId="49" fillId="0" borderId="0">
      <alignment vertical="top"/>
    </xf>
    <xf numFmtId="168" fontId="47" fillId="0" borderId="0" applyFont="0" applyFill="0" applyBorder="0" applyAlignment="0" applyProtection="0"/>
    <xf numFmtId="37" fontId="21" fillId="0" borderId="0"/>
    <xf numFmtId="0" fontId="50" fillId="0" borderId="0" applyNumberFormat="0" applyFill="0" applyBorder="0" applyAlignment="0" applyProtection="0"/>
    <xf numFmtId="187" fontId="51" fillId="0" borderId="0" applyFill="0" applyBorder="0" applyAlignment="0" applyProtection="0"/>
    <xf numFmtId="187" fontId="22" fillId="0" borderId="0" applyFill="0" applyBorder="0" applyAlignment="0" applyProtection="0"/>
    <xf numFmtId="187" fontId="52" fillId="0" borderId="0" applyFill="0" applyBorder="0" applyAlignment="0" applyProtection="0"/>
    <xf numFmtId="187" fontId="53" fillId="0" borderId="0" applyFill="0" applyBorder="0" applyAlignment="0" applyProtection="0"/>
    <xf numFmtId="187" fontId="54" fillId="0" borderId="0" applyFill="0" applyBorder="0" applyAlignment="0" applyProtection="0"/>
    <xf numFmtId="187" fontId="55" fillId="0" borderId="0" applyFill="0" applyBorder="0" applyAlignment="0" applyProtection="0"/>
    <xf numFmtId="187" fontId="56" fillId="0" borderId="0" applyFill="0" applyBorder="0" applyAlignment="0" applyProtection="0"/>
    <xf numFmtId="2" fontId="45" fillId="0" borderId="0" applyFont="0" applyFill="0" applyBorder="0" applyAlignment="0" applyProtection="0"/>
    <xf numFmtId="0" fontId="57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Fill="0" applyBorder="0" applyProtection="0">
      <alignment horizontal="left"/>
    </xf>
    <xf numFmtId="0" fontId="60" fillId="10" borderId="0" applyNumberFormat="0" applyBorder="0" applyAlignment="0" applyProtection="0"/>
    <xf numFmtId="169" fontId="61" fillId="4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188" fontId="62" fillId="4" borderId="0" applyNumberFormat="0" applyFont="0" applyAlignment="0"/>
    <xf numFmtId="0" fontId="63" fillId="0" borderId="0" applyProtection="0">
      <alignment horizontal="right"/>
    </xf>
    <xf numFmtId="0" fontId="41" fillId="26" borderId="8" applyNumberFormat="0" applyAlignment="0"/>
    <xf numFmtId="0" fontId="64" fillId="0" borderId="0">
      <alignment vertical="top"/>
    </xf>
    <xf numFmtId="0" fontId="65" fillId="0" borderId="11" applyNumberFormat="0" applyFill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0" applyNumberFormat="0" applyFill="0" applyBorder="0" applyAlignment="0" applyProtection="0"/>
    <xf numFmtId="2" fontId="68" fillId="29" borderId="0" applyAlignment="0">
      <alignment horizontal="right"/>
      <protection locked="0"/>
    </xf>
    <xf numFmtId="38" fontId="69" fillId="0" borderId="0">
      <alignment vertical="top"/>
    </xf>
    <xf numFmtId="38" fontId="69" fillId="0" borderId="0">
      <alignment vertical="top"/>
    </xf>
    <xf numFmtId="38" fontId="69" fillId="0" borderId="0">
      <alignment vertical="top"/>
    </xf>
    <xf numFmtId="0" fontId="70" fillId="0" borderId="0" applyNumberFormat="0" applyFill="0" applyBorder="0" applyAlignment="0" applyProtection="0">
      <alignment vertical="top"/>
      <protection locked="0"/>
    </xf>
    <xf numFmtId="177" fontId="71" fillId="0" borderId="0"/>
    <xf numFmtId="0" fontId="21" fillId="0" borderId="0"/>
    <xf numFmtId="0" fontId="72" fillId="0" borderId="0" applyNumberFormat="0" applyFill="0" applyBorder="0" applyAlignment="0" applyProtection="0">
      <alignment vertical="top"/>
      <protection locked="0"/>
    </xf>
    <xf numFmtId="189" fontId="73" fillId="0" borderId="4">
      <alignment horizontal="center" vertical="center" wrapText="1"/>
    </xf>
    <xf numFmtId="0" fontId="74" fillId="13" borderId="8" applyNumberFormat="0" applyAlignment="0" applyProtection="0"/>
    <xf numFmtId="0" fontId="75" fillId="0" borderId="0" applyFill="0" applyBorder="0" applyProtection="0">
      <alignment vertical="center"/>
    </xf>
    <xf numFmtId="0" fontId="75" fillId="0" borderId="0" applyFill="0" applyBorder="0" applyProtection="0">
      <alignment vertical="center"/>
    </xf>
    <xf numFmtId="0" fontId="75" fillId="0" borderId="0" applyFill="0" applyBorder="0" applyProtection="0">
      <alignment vertical="center"/>
    </xf>
    <xf numFmtId="0" fontId="75" fillId="0" borderId="0" applyFill="0" applyBorder="0" applyProtection="0">
      <alignment vertical="center"/>
    </xf>
    <xf numFmtId="38" fontId="23" fillId="0" borderId="0">
      <alignment vertical="top"/>
    </xf>
    <xf numFmtId="38" fontId="23" fillId="5" borderId="0">
      <alignment vertical="top"/>
    </xf>
    <xf numFmtId="38" fontId="23" fillId="5" borderId="0">
      <alignment vertical="top"/>
    </xf>
    <xf numFmtId="38" fontId="23" fillId="5" borderId="0">
      <alignment vertical="top"/>
    </xf>
    <xf numFmtId="38" fontId="23" fillId="0" borderId="0">
      <alignment vertical="top"/>
    </xf>
    <xf numFmtId="190" fontId="23" fillId="4" borderId="0">
      <alignment vertical="top"/>
    </xf>
    <xf numFmtId="38" fontId="23" fillId="0" borderId="0">
      <alignment vertical="top"/>
    </xf>
    <xf numFmtId="0" fontId="76" fillId="0" borderId="14" applyNumberFormat="0" applyFill="0" applyAlignment="0" applyProtection="0"/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91" fontId="78" fillId="0" borderId="4">
      <alignment horizontal="right"/>
      <protection locked="0"/>
    </xf>
    <xf numFmtId="192" fontId="77" fillId="0" borderId="0" applyFont="0" applyFill="0" applyBorder="0" applyAlignment="0" applyProtection="0"/>
    <xf numFmtId="193" fontId="77" fillId="0" borderId="0" applyFont="0" applyFill="0" applyBorder="0" applyAlignment="0" applyProtection="0"/>
    <xf numFmtId="192" fontId="77" fillId="0" borderId="0" applyFont="0" applyFill="0" applyBorder="0" applyAlignment="0" applyProtection="0"/>
    <xf numFmtId="193" fontId="77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6" fillId="0" borderId="15" applyFont="0" applyBorder="0">
      <alignment horizontal="center" vertical="center"/>
    </xf>
    <xf numFmtId="0" fontId="79" fillId="30" borderId="0" applyNumberFormat="0" applyBorder="0" applyAlignment="0" applyProtection="0"/>
    <xf numFmtId="0" fontId="30" fillId="0" borderId="16"/>
    <xf numFmtId="0" fontId="80" fillId="0" borderId="0" applyNumberFormat="0" applyFill="0" applyBorder="0" applyAlignment="0" applyProtection="0"/>
    <xf numFmtId="194" fontId="26" fillId="0" borderId="0"/>
    <xf numFmtId="0" fontId="80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>
      <alignment horizontal="right"/>
    </xf>
    <xf numFmtId="0" fontId="26" fillId="0" borderId="0"/>
    <xf numFmtId="0" fontId="82" fillId="0" borderId="0"/>
    <xf numFmtId="0" fontId="44" fillId="0" borderId="0" applyFill="0" applyBorder="0" applyProtection="0">
      <alignment vertical="center"/>
    </xf>
    <xf numFmtId="0" fontId="83" fillId="0" borderId="0"/>
    <xf numFmtId="0" fontId="21" fillId="0" borderId="0"/>
    <xf numFmtId="0" fontId="19" fillId="0" borderId="0"/>
    <xf numFmtId="0" fontId="16" fillId="31" borderId="17" applyNumberFormat="0" applyFont="0" applyAlignment="0" applyProtection="0"/>
    <xf numFmtId="195" fontId="26" fillId="0" borderId="0" applyFont="0" applyAlignment="0">
      <alignment horizontal="center"/>
    </xf>
    <xf numFmtId="196" fontId="26" fillId="0" borderId="0" applyFont="0" applyFill="0" applyBorder="0" applyAlignment="0" applyProtection="0"/>
    <xf numFmtId="197" fontId="26" fillId="0" borderId="0" applyFont="0" applyFill="0" applyBorder="0" applyAlignment="0" applyProtection="0"/>
    <xf numFmtId="0" fontId="61" fillId="0" borderId="0"/>
    <xf numFmtId="198" fontId="61" fillId="0" borderId="0" applyFont="0" applyFill="0" applyBorder="0" applyAlignment="0" applyProtection="0"/>
    <xf numFmtId="199" fontId="61" fillId="0" borderId="0" applyFont="0" applyFill="0" applyBorder="0" applyAlignment="0" applyProtection="0"/>
    <xf numFmtId="0" fontId="84" fillId="26" borderId="18" applyNumberFormat="0" applyAlignment="0" applyProtection="0"/>
    <xf numFmtId="1" fontId="85" fillId="0" borderId="0" applyProtection="0">
      <alignment horizontal="right" vertical="center"/>
    </xf>
    <xf numFmtId="49" fontId="86" fillId="0" borderId="2" applyFill="0" applyProtection="0">
      <alignment vertical="center"/>
    </xf>
    <xf numFmtId="9" fontId="21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87" fillId="6" borderId="19"/>
    <xf numFmtId="37" fontId="87" fillId="6" borderId="19"/>
    <xf numFmtId="0" fontId="88" fillId="0" borderId="0" applyNumberFormat="0">
      <alignment horizontal="left"/>
    </xf>
    <xf numFmtId="200" fontId="89" fillId="0" borderId="20" applyBorder="0">
      <alignment horizontal="right"/>
      <protection locked="0"/>
    </xf>
    <xf numFmtId="49" fontId="90" fillId="0" borderId="4" applyNumberFormat="0">
      <alignment horizontal="left" vertical="center"/>
    </xf>
    <xf numFmtId="0" fontId="91" fillId="0" borderId="21">
      <alignment vertical="center"/>
    </xf>
    <xf numFmtId="4" fontId="92" fillId="6" borderId="18" applyNumberFormat="0" applyProtection="0">
      <alignment vertical="center"/>
    </xf>
    <xf numFmtId="4" fontId="93" fillId="6" borderId="18" applyNumberFormat="0" applyProtection="0">
      <alignment vertical="center"/>
    </xf>
    <xf numFmtId="4" fontId="92" fillId="6" borderId="18" applyNumberFormat="0" applyProtection="0">
      <alignment horizontal="left" vertical="center" indent="1"/>
    </xf>
    <xf numFmtId="4" fontId="92" fillId="6" borderId="18" applyNumberFormat="0" applyProtection="0">
      <alignment horizontal="left" vertical="center" indent="1"/>
    </xf>
    <xf numFmtId="0" fontId="21" fillId="32" borderId="18" applyNumberFormat="0" applyProtection="0">
      <alignment horizontal="left" vertical="center" indent="1"/>
    </xf>
    <xf numFmtId="4" fontId="92" fillId="33" borderId="18" applyNumberFormat="0" applyProtection="0">
      <alignment horizontal="right" vertical="center"/>
    </xf>
    <xf numFmtId="4" fontId="92" fillId="34" borderId="18" applyNumberFormat="0" applyProtection="0">
      <alignment horizontal="right" vertical="center"/>
    </xf>
    <xf numFmtId="4" fontId="92" fillId="35" borderId="18" applyNumberFormat="0" applyProtection="0">
      <alignment horizontal="right" vertical="center"/>
    </xf>
    <xf numFmtId="4" fontId="92" fillId="36" borderId="18" applyNumberFormat="0" applyProtection="0">
      <alignment horizontal="right" vertical="center"/>
    </xf>
    <xf numFmtId="4" fontId="92" fillId="37" borderId="18" applyNumberFormat="0" applyProtection="0">
      <alignment horizontal="right" vertical="center"/>
    </xf>
    <xf numFmtId="4" fontId="92" fillId="38" borderId="18" applyNumberFormat="0" applyProtection="0">
      <alignment horizontal="right" vertical="center"/>
    </xf>
    <xf numFmtId="4" fontId="92" fillId="39" borderId="18" applyNumberFormat="0" applyProtection="0">
      <alignment horizontal="right" vertical="center"/>
    </xf>
    <xf numFmtId="4" fontId="92" fillId="40" borderId="18" applyNumberFormat="0" applyProtection="0">
      <alignment horizontal="right" vertical="center"/>
    </xf>
    <xf numFmtId="4" fontId="92" fillId="41" borderId="18" applyNumberFormat="0" applyProtection="0">
      <alignment horizontal="right" vertical="center"/>
    </xf>
    <xf numFmtId="4" fontId="94" fillId="42" borderId="18" applyNumberFormat="0" applyProtection="0">
      <alignment horizontal="left" vertical="center" indent="1"/>
    </xf>
    <xf numFmtId="4" fontId="92" fillId="43" borderId="22" applyNumberFormat="0" applyProtection="0">
      <alignment horizontal="left" vertical="center" indent="1"/>
    </xf>
    <xf numFmtId="4" fontId="95" fillId="44" borderId="0" applyNumberFormat="0" applyProtection="0">
      <alignment horizontal="left" vertical="center" indent="1"/>
    </xf>
    <xf numFmtId="0" fontId="21" fillId="32" borderId="18" applyNumberFormat="0" applyProtection="0">
      <alignment horizontal="left" vertical="center" indent="1"/>
    </xf>
    <xf numFmtId="4" fontId="96" fillId="43" borderId="18" applyNumberFormat="0" applyProtection="0">
      <alignment horizontal="left" vertical="center" indent="1"/>
    </xf>
    <xf numFmtId="4" fontId="96" fillId="45" borderId="18" applyNumberFormat="0" applyProtection="0">
      <alignment horizontal="left" vertical="center" indent="1"/>
    </xf>
    <xf numFmtId="0" fontId="21" fillId="45" borderId="18" applyNumberFormat="0" applyProtection="0">
      <alignment horizontal="left" vertical="center" indent="1"/>
    </xf>
    <xf numFmtId="0" fontId="21" fillId="45" borderId="18" applyNumberFormat="0" applyProtection="0">
      <alignment horizontal="left" vertical="center" indent="1"/>
    </xf>
    <xf numFmtId="0" fontId="21" fillId="46" borderId="18" applyNumberFormat="0" applyProtection="0">
      <alignment horizontal="left" vertical="center" indent="1"/>
    </xf>
    <xf numFmtId="0" fontId="21" fillId="46" borderId="18" applyNumberFormat="0" applyProtection="0">
      <alignment horizontal="left" vertical="center" indent="1"/>
    </xf>
    <xf numFmtId="0" fontId="21" fillId="5" borderId="18" applyNumberFormat="0" applyProtection="0">
      <alignment horizontal="left" vertical="center" indent="1"/>
    </xf>
    <xf numFmtId="0" fontId="21" fillId="5" borderId="18" applyNumberFormat="0" applyProtection="0">
      <alignment horizontal="left" vertical="center" indent="1"/>
    </xf>
    <xf numFmtId="0" fontId="21" fillId="32" borderId="18" applyNumberFormat="0" applyProtection="0">
      <alignment horizontal="left" vertical="center" indent="1"/>
    </xf>
    <xf numFmtId="0" fontId="21" fillId="32" borderId="18" applyNumberFormat="0" applyProtection="0">
      <alignment horizontal="left" vertical="center" indent="1"/>
    </xf>
    <xf numFmtId="0" fontId="26" fillId="0" borderId="0"/>
    <xf numFmtId="4" fontId="92" fillId="47" borderId="18" applyNumberFormat="0" applyProtection="0">
      <alignment vertical="center"/>
    </xf>
    <xf numFmtId="4" fontId="93" fillId="47" borderId="18" applyNumberFormat="0" applyProtection="0">
      <alignment vertical="center"/>
    </xf>
    <xf numFmtId="4" fontId="92" fillId="47" borderId="18" applyNumberFormat="0" applyProtection="0">
      <alignment horizontal="left" vertical="center" indent="1"/>
    </xf>
    <xf numFmtId="4" fontId="92" fillId="47" borderId="18" applyNumberFormat="0" applyProtection="0">
      <alignment horizontal="left" vertical="center" indent="1"/>
    </xf>
    <xf numFmtId="4" fontId="92" fillId="43" borderId="18" applyNumberFormat="0" applyProtection="0">
      <alignment horizontal="right" vertical="center"/>
    </xf>
    <xf numFmtId="4" fontId="92" fillId="43" borderId="18" applyNumberFormat="0" applyProtection="0">
      <alignment horizontal="right" vertical="center"/>
    </xf>
    <xf numFmtId="4" fontId="93" fillId="43" borderId="18" applyNumberFormat="0" applyProtection="0">
      <alignment horizontal="right" vertical="center"/>
    </xf>
    <xf numFmtId="0" fontId="21" fillId="32" borderId="18" applyNumberFormat="0" applyProtection="0">
      <alignment horizontal="left" vertical="center" indent="1"/>
    </xf>
    <xf numFmtId="0" fontId="21" fillId="32" borderId="18" applyNumberFormat="0" applyProtection="0">
      <alignment horizontal="left" vertical="center" indent="1"/>
    </xf>
    <xf numFmtId="0" fontId="97" fillId="0" borderId="0"/>
    <xf numFmtId="4" fontId="98" fillId="43" borderId="18" applyNumberFormat="0" applyProtection="0">
      <alignment horizontal="right" vertical="center"/>
    </xf>
    <xf numFmtId="0" fontId="99" fillId="0" borderId="0">
      <alignment horizontal="left" vertical="center" wrapText="1"/>
    </xf>
    <xf numFmtId="0" fontId="21" fillId="0" borderId="0"/>
    <xf numFmtId="0" fontId="19" fillId="0" borderId="0"/>
    <xf numFmtId="0" fontId="100" fillId="0" borderId="0" applyBorder="0" applyProtection="0">
      <alignment vertical="center"/>
    </xf>
    <xf numFmtId="0" fontId="100" fillId="0" borderId="2" applyBorder="0" applyProtection="0">
      <alignment horizontal="right" vertical="center"/>
    </xf>
    <xf numFmtId="0" fontId="101" fillId="48" borderId="0" applyBorder="0" applyProtection="0">
      <alignment horizontal="centerContinuous" vertical="center"/>
    </xf>
    <xf numFmtId="0" fontId="101" fillId="49" borderId="2" applyBorder="0" applyProtection="0">
      <alignment horizontal="centerContinuous" vertical="center"/>
    </xf>
    <xf numFmtId="0" fontId="102" fillId="0" borderId="0"/>
    <xf numFmtId="38" fontId="103" fillId="50" borderId="0">
      <alignment horizontal="right" vertical="top"/>
    </xf>
    <xf numFmtId="38" fontId="103" fillId="50" borderId="0">
      <alignment horizontal="right" vertical="top"/>
    </xf>
    <xf numFmtId="38" fontId="103" fillId="50" borderId="0">
      <alignment horizontal="right" vertical="top"/>
    </xf>
    <xf numFmtId="0" fontId="83" fillId="0" borderId="0"/>
    <xf numFmtId="0" fontId="104" fillId="0" borderId="0" applyFill="0" applyBorder="0" applyProtection="0">
      <alignment horizontal="left"/>
    </xf>
    <xf numFmtId="0" fontId="59" fillId="0" borderId="23" applyFill="0" applyBorder="0" applyProtection="0">
      <alignment horizontal="left" vertical="top"/>
    </xf>
    <xf numFmtId="0" fontId="105" fillId="0" borderId="0">
      <alignment horizontal="centerContinuous"/>
    </xf>
    <xf numFmtId="0" fontId="106" fillId="0" borderId="23" applyFill="0" applyBorder="0" applyProtection="0"/>
    <xf numFmtId="0" fontId="106" fillId="0" borderId="0"/>
    <xf numFmtId="0" fontId="107" fillId="0" borderId="0" applyFill="0" applyBorder="0" applyProtection="0"/>
    <xf numFmtId="0" fontId="108" fillId="0" borderId="0"/>
    <xf numFmtId="0" fontId="109" fillId="0" borderId="0" applyNumberFormat="0" applyFill="0" applyBorder="0" applyAlignment="0" applyProtection="0"/>
    <xf numFmtId="49" fontId="110" fillId="46" borderId="24" applyNumberFormat="0">
      <alignment horizontal="center" vertical="center"/>
    </xf>
    <xf numFmtId="0" fontId="111" fillId="0" borderId="25" applyNumberFormat="0" applyFill="0" applyAlignment="0" applyProtection="0"/>
    <xf numFmtId="0" fontId="112" fillId="0" borderId="10" applyFill="0" applyBorder="0" applyProtection="0">
      <alignment vertical="center"/>
    </xf>
    <xf numFmtId="0" fontId="113" fillId="0" borderId="0">
      <alignment horizontal="fill"/>
    </xf>
    <xf numFmtId="0" fontId="61" fillId="0" borderId="0"/>
    <xf numFmtId="0" fontId="114" fillId="0" borderId="0" applyNumberFormat="0" applyFill="0" applyBorder="0" applyAlignment="0" applyProtection="0"/>
    <xf numFmtId="0" fontId="115" fillId="0" borderId="2" applyBorder="0" applyProtection="0">
      <alignment horizontal="right"/>
    </xf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4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177" fontId="36" fillId="0" borderId="7">
      <protection locked="0"/>
    </xf>
    <xf numFmtId="0" fontId="74" fillId="13" borderId="8" applyNumberFormat="0" applyAlignment="0" applyProtection="0"/>
    <xf numFmtId="0" fontId="74" fillId="13" borderId="8" applyNumberFormat="0" applyAlignment="0" applyProtection="0"/>
    <xf numFmtId="0" fontId="116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116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0" fontId="74" fillId="13" borderId="8" applyNumberFormat="0" applyAlignment="0" applyProtection="0"/>
    <xf numFmtId="3" fontId="117" fillId="0" borderId="0">
      <alignment horizontal="center" vertical="center" textRotation="90" wrapText="1"/>
    </xf>
    <xf numFmtId="201" fontId="36" fillId="0" borderId="4">
      <alignment vertical="top" wrapText="1"/>
    </xf>
    <xf numFmtId="0" fontId="84" fillId="26" borderId="18" applyNumberFormat="0" applyAlignment="0" applyProtection="0"/>
    <xf numFmtId="0" fontId="84" fillId="26" borderId="18" applyNumberFormat="0" applyAlignment="0" applyProtection="0"/>
    <xf numFmtId="0" fontId="118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118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84" fillId="26" borderId="1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119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119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40" fillId="26" borderId="8" applyNumberFormat="0" applyAlignment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202" fontId="125" fillId="0" borderId="4">
      <alignment vertical="top" wrapText="1"/>
    </xf>
    <xf numFmtId="4" fontId="126" fillId="0" borderId="4">
      <alignment horizontal="left" vertical="center"/>
    </xf>
    <xf numFmtId="4" fontId="126" fillId="0" borderId="4"/>
    <xf numFmtId="4" fontId="126" fillId="51" borderId="4"/>
    <xf numFmtId="4" fontId="126" fillId="52" borderId="4"/>
    <xf numFmtId="4" fontId="127" fillId="53" borderId="4"/>
    <xf numFmtId="4" fontId="128" fillId="5" borderId="4"/>
    <xf numFmtId="4" fontId="129" fillId="0" borderId="4">
      <alignment horizontal="center" wrapText="1"/>
    </xf>
    <xf numFmtId="202" fontId="126" fillId="0" borderId="4"/>
    <xf numFmtId="202" fontId="125" fillId="0" borderId="4">
      <alignment horizontal="center" vertical="center" wrapText="1"/>
    </xf>
    <xf numFmtId="202" fontId="125" fillId="0" borderId="4">
      <alignment vertical="top" wrapText="1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0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183" fontId="31" fillId="0" borderId="0" applyFont="0" applyFill="0" applyBorder="0" applyAlignment="0" applyProtection="0"/>
    <xf numFmtId="203" fontId="21" fillId="0" borderId="0" applyFont="0" applyFill="0" applyBorder="0" applyAlignment="0" applyProtection="0"/>
    <xf numFmtId="183" fontId="31" fillId="0" borderId="0" applyFont="0" applyFill="0" applyBorder="0" applyAlignment="0" applyProtection="0"/>
    <xf numFmtId="203" fontId="21" fillId="0" borderId="0" applyFont="0" applyFill="0" applyBorder="0" applyAlignment="0" applyProtection="0"/>
    <xf numFmtId="183" fontId="31" fillId="0" borderId="0" applyFont="0" applyFill="0" applyBorder="0" applyAlignment="0" applyProtection="0"/>
    <xf numFmtId="0" fontId="65" fillId="0" borderId="11" applyNumberFormat="0" applyFill="0" applyAlignment="0" applyProtection="0"/>
    <xf numFmtId="0" fontId="130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6" fillId="0" borderId="12" applyNumberFormat="0" applyFill="0" applyAlignment="0" applyProtection="0"/>
    <xf numFmtId="0" fontId="131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132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177" fontId="46" fillId="28" borderId="7"/>
    <xf numFmtId="4" fontId="16" fillId="6" borderId="4" applyBorder="0">
      <alignment horizontal="right"/>
    </xf>
    <xf numFmtId="49" fontId="135" fillId="0" borderId="0" applyBorder="0">
      <alignment vertical="center"/>
    </xf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36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36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0" fontId="111" fillId="0" borderId="25" applyNumberFormat="0" applyFill="0" applyAlignment="0" applyProtection="0"/>
    <xf numFmtId="3" fontId="46" fillId="0" borderId="4" applyBorder="0">
      <alignment vertical="center"/>
    </xf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42" fillId="27" borderId="9" applyNumberFormat="0" applyAlignment="0" applyProtection="0"/>
    <xf numFmtId="0" fontId="137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42" fillId="27" borderId="9" applyNumberFormat="0" applyAlignment="0" applyProtection="0"/>
    <xf numFmtId="0" fontId="26" fillId="0" borderId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0" fontId="80" fillId="4" borderId="0" applyFill="0">
      <alignment wrapText="1"/>
    </xf>
    <xf numFmtId="168" fontId="80" fillId="4" borderId="0" applyFill="0">
      <alignment wrapText="1"/>
    </xf>
    <xf numFmtId="0" fontId="134" fillId="0" borderId="0">
      <alignment horizontal="center" vertical="top" wrapText="1"/>
    </xf>
    <xf numFmtId="0" fontId="138" fillId="0" borderId="0">
      <alignment horizontal="centerContinuous" vertical="center" wrapText="1"/>
    </xf>
    <xf numFmtId="168" fontId="134" fillId="0" borderId="0">
      <alignment horizontal="center" vertical="top" wrapText="1"/>
    </xf>
    <xf numFmtId="165" fontId="139" fillId="4" borderId="4">
      <alignment wrapText="1"/>
    </xf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204" fontId="141" fillId="0" borderId="0"/>
    <xf numFmtId="0" fontId="79" fillId="30" borderId="0" applyNumberFormat="0" applyBorder="0" applyAlignment="0" applyProtection="0"/>
    <xf numFmtId="0" fontId="142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49" fontId="117" fillId="0" borderId="4">
      <alignment horizontal="right" vertical="top" wrapText="1"/>
    </xf>
    <xf numFmtId="187" fontId="143" fillId="0" borderId="0">
      <alignment horizontal="right" vertical="top" wrapText="1"/>
    </xf>
    <xf numFmtId="0" fontId="144" fillId="0" borderId="0">
      <alignment vertical="top"/>
    </xf>
    <xf numFmtId="49" fontId="16" fillId="0" borderId="0" applyBorder="0">
      <alignment vertical="top"/>
    </xf>
    <xf numFmtId="0" fontId="21" fillId="0" borderId="0"/>
    <xf numFmtId="0" fontId="26" fillId="0" borderId="0"/>
    <xf numFmtId="0" fontId="145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45" fillId="0" borderId="0"/>
    <xf numFmtId="0" fontId="146" fillId="0" borderId="0"/>
    <xf numFmtId="0" fontId="31" fillId="0" borderId="0"/>
    <xf numFmtId="0" fontId="31" fillId="0" borderId="0"/>
    <xf numFmtId="0" fontId="147" fillId="0" borderId="0"/>
    <xf numFmtId="0" fontId="26" fillId="0" borderId="0"/>
    <xf numFmtId="0" fontId="1" fillId="0" borderId="0"/>
    <xf numFmtId="0" fontId="1" fillId="0" borderId="0"/>
    <xf numFmtId="49" fontId="16" fillId="0" borderId="0" applyBorder="0">
      <alignment vertical="top"/>
    </xf>
    <xf numFmtId="0" fontId="26" fillId="0" borderId="0"/>
    <xf numFmtId="0" fontId="1" fillId="0" borderId="0"/>
    <xf numFmtId="0" fontId="147" fillId="0" borderId="0"/>
    <xf numFmtId="0" fontId="148" fillId="0" borderId="0"/>
    <xf numFmtId="0" fontId="149" fillId="0" borderId="0"/>
    <xf numFmtId="0" fontId="26" fillId="0" borderId="0"/>
    <xf numFmtId="0" fontId="22" fillId="0" borderId="0">
      <alignment horizontal="left"/>
    </xf>
    <xf numFmtId="0" fontId="149" fillId="0" borderId="0"/>
    <xf numFmtId="0" fontId="26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31" fillId="0" borderId="0"/>
    <xf numFmtId="0" fontId="1" fillId="0" borderId="0"/>
    <xf numFmtId="0" fontId="1" fillId="0" borderId="0"/>
    <xf numFmtId="0" fontId="149" fillId="0" borderId="0"/>
    <xf numFmtId="0" fontId="150" fillId="0" borderId="0"/>
    <xf numFmtId="0" fontId="151" fillId="41" borderId="0" applyNumberFormat="0" applyBorder="0" applyAlignment="0">
      <alignment horizontal="left" vertical="center"/>
    </xf>
    <xf numFmtId="0" fontId="26" fillId="0" borderId="0"/>
    <xf numFmtId="0" fontId="147" fillId="0" borderId="0"/>
    <xf numFmtId="0" fontId="152" fillId="0" borderId="0"/>
    <xf numFmtId="0" fontId="1" fillId="0" borderId="0"/>
    <xf numFmtId="0" fontId="31" fillId="0" borderId="0"/>
    <xf numFmtId="0" fontId="153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147" fillId="0" borderId="0"/>
    <xf numFmtId="0" fontId="31" fillId="0" borderId="0"/>
    <xf numFmtId="0" fontId="31" fillId="0" borderId="0"/>
    <xf numFmtId="0" fontId="1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8" fillId="0" borderId="0"/>
    <xf numFmtId="0" fontId="26" fillId="0" borderId="0"/>
    <xf numFmtId="0" fontId="147" fillId="0" borderId="0"/>
    <xf numFmtId="0" fontId="151" fillId="41" borderId="0" applyNumberFormat="0" applyBorder="0" applyAlignment="0">
      <alignment horizontal="left" vertical="center"/>
    </xf>
    <xf numFmtId="0" fontId="152" fillId="0" borderId="0"/>
    <xf numFmtId="0" fontId="31" fillId="0" borderId="0"/>
    <xf numFmtId="0" fontId="147" fillId="0" borderId="0"/>
    <xf numFmtId="0" fontId="152" fillId="0" borderId="0"/>
    <xf numFmtId="0" fontId="147" fillId="0" borderId="0"/>
    <xf numFmtId="0" fontId="148" fillId="0" borderId="0"/>
    <xf numFmtId="0" fontId="26" fillId="0" borderId="0"/>
    <xf numFmtId="0" fontId="149" fillId="0" borderId="0"/>
    <xf numFmtId="0" fontId="1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0" fillId="0" borderId="0"/>
    <xf numFmtId="0" fontId="150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49" fontId="16" fillId="41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6" fillId="0" borderId="0" applyBorder="0">
      <alignment vertical="top"/>
    </xf>
    <xf numFmtId="0" fontId="1" fillId="0" borderId="0"/>
    <xf numFmtId="0" fontId="146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49" fontId="16" fillId="0" borderId="0" applyBorder="0">
      <alignment vertical="top"/>
    </xf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49" fontId="16" fillId="0" borderId="0" applyBorder="0">
      <alignment vertical="top"/>
    </xf>
    <xf numFmtId="0" fontId="26" fillId="0" borderId="0"/>
    <xf numFmtId="49" fontId="16" fillId="0" borderId="0" applyBorder="0">
      <alignment vertical="top"/>
    </xf>
    <xf numFmtId="0" fontId="26" fillId="0" borderId="0"/>
    <xf numFmtId="49" fontId="16" fillId="0" borderId="0" applyBorder="0">
      <alignment vertical="top"/>
    </xf>
    <xf numFmtId="0" fontId="1" fillId="0" borderId="0"/>
    <xf numFmtId="49" fontId="16" fillId="0" borderId="0" applyBorder="0">
      <alignment vertical="top"/>
    </xf>
    <xf numFmtId="49" fontId="16" fillId="0" borderId="0" applyBorder="0">
      <alignment vertical="top"/>
    </xf>
    <xf numFmtId="49" fontId="16" fillId="0" borderId="0" applyBorder="0">
      <alignment vertical="top"/>
    </xf>
    <xf numFmtId="0" fontId="21" fillId="0" borderId="0"/>
    <xf numFmtId="0" fontId="150" fillId="0" borderId="0"/>
    <xf numFmtId="0" fontId="26" fillId="0" borderId="0"/>
    <xf numFmtId="0" fontId="1" fillId="0" borderId="0"/>
    <xf numFmtId="0" fontId="21" fillId="0" borderId="0"/>
    <xf numFmtId="49" fontId="16" fillId="0" borderId="0" applyBorder="0">
      <alignment vertical="top"/>
    </xf>
    <xf numFmtId="49" fontId="16" fillId="0" borderId="0" applyBorder="0">
      <alignment vertical="top"/>
    </xf>
    <xf numFmtId="0" fontId="26" fillId="0" borderId="0"/>
    <xf numFmtId="0" fontId="1" fillId="0" borderId="0"/>
    <xf numFmtId="49" fontId="16" fillId="0" borderId="0" applyBorder="0">
      <alignment vertical="top"/>
    </xf>
    <xf numFmtId="0" fontId="26" fillId="0" borderId="0"/>
    <xf numFmtId="0" fontId="31" fillId="0" borderId="0"/>
    <xf numFmtId="49" fontId="16" fillId="0" borderId="0" applyBorder="0">
      <alignment vertical="top"/>
    </xf>
    <xf numFmtId="0" fontId="1" fillId="0" borderId="0"/>
    <xf numFmtId="49" fontId="16" fillId="0" borderId="0" applyBorder="0">
      <alignment vertical="top"/>
    </xf>
    <xf numFmtId="0" fontId="22" fillId="0" borderId="0"/>
    <xf numFmtId="0" fontId="26" fillId="0" borderId="0"/>
    <xf numFmtId="49" fontId="16" fillId="0" borderId="0" applyBorder="0">
      <alignment vertical="top"/>
    </xf>
    <xf numFmtId="0" fontId="26" fillId="0" borderId="0"/>
    <xf numFmtId="0" fontId="26" fillId="0" borderId="0"/>
    <xf numFmtId="1" fontId="154" fillId="0" borderId="4">
      <alignment horizontal="left" vertical="center"/>
    </xf>
    <xf numFmtId="0" fontId="155" fillId="0" borderId="0">
      <alignment vertical="top" wrapText="1"/>
    </xf>
    <xf numFmtId="0" fontId="37" fillId="9" borderId="0" applyNumberFormat="0" applyBorder="0" applyAlignment="0" applyProtection="0"/>
    <xf numFmtId="0" fontId="156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26" fillId="0" borderId="0" applyFont="0" applyFill="0" applyBorder="0" applyProtection="0">
      <alignment horizontal="center" vertical="center" wrapText="1"/>
    </xf>
    <xf numFmtId="0" fontId="26" fillId="0" borderId="0" applyNumberFormat="0" applyFont="0" applyFill="0" applyBorder="0" applyProtection="0">
      <alignment horizontal="justify" vertical="center" wrapText="1"/>
    </xf>
    <xf numFmtId="202" fontId="157" fillId="0" borderId="4">
      <alignment vertical="top"/>
    </xf>
    <xf numFmtId="187" fontId="158" fillId="6" borderId="19" applyNumberFormat="0" applyBorder="0" applyAlignment="0">
      <alignment vertical="center"/>
      <protection locked="0"/>
    </xf>
    <xf numFmtId="0" fontId="50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6" fillId="31" borderId="17" applyNumberFormat="0" applyFont="0" applyAlignment="0" applyProtection="0"/>
    <xf numFmtId="0" fontId="26" fillId="31" borderId="17" applyNumberFormat="0" applyFont="0" applyAlignment="0" applyProtection="0"/>
    <xf numFmtId="0" fontId="26" fillId="31" borderId="17" applyNumberFormat="0" applyFont="0" applyAlignment="0" applyProtection="0"/>
    <xf numFmtId="0" fontId="26" fillId="31" borderId="17" applyNumberFormat="0" applyFont="0" applyAlignment="0" applyProtection="0"/>
    <xf numFmtId="0" fontId="26" fillId="31" borderId="17" applyNumberFormat="0" applyFont="0" applyAlignment="0" applyProtection="0"/>
    <xf numFmtId="0" fontId="26" fillId="31" borderId="17" applyNumberFormat="0" applyFont="0" applyAlignment="0" applyProtection="0"/>
    <xf numFmtId="0" fontId="26" fillId="31" borderId="17" applyNumberFormat="0" applyFont="0" applyAlignment="0" applyProtection="0"/>
    <xf numFmtId="0" fontId="26" fillId="31" borderId="17" applyNumberFormat="0" applyFont="0" applyAlignment="0" applyProtection="0"/>
    <xf numFmtId="0" fontId="26" fillId="31" borderId="17" applyNumberFormat="0" applyFont="0" applyAlignment="0" applyProtection="0"/>
    <xf numFmtId="0" fontId="26" fillId="31" borderId="17" applyNumberFormat="0" applyFont="0" applyAlignment="0" applyProtection="0"/>
    <xf numFmtId="0" fontId="26" fillId="31" borderId="17" applyNumberFormat="0" applyFont="0" applyAlignment="0" applyProtection="0"/>
    <xf numFmtId="0" fontId="26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6" fillId="31" borderId="17" applyNumberFormat="0" applyFont="0" applyAlignment="0" applyProtection="0"/>
    <xf numFmtId="0" fontId="16" fillId="2" borderId="1" applyNumberFormat="0" applyFont="0" applyAlignment="0" applyProtection="0"/>
    <xf numFmtId="0" fontId="26" fillId="31" borderId="17" applyNumberFormat="0" applyFont="0" applyAlignment="0" applyProtection="0"/>
    <xf numFmtId="0" fontId="32" fillId="31" borderId="17" applyNumberFormat="0" applyFont="0" applyAlignment="0" applyProtection="0"/>
    <xf numFmtId="0" fontId="21" fillId="31" borderId="17" applyNumberFormat="0" applyFont="0" applyAlignment="0" applyProtection="0"/>
    <xf numFmtId="0" fontId="31" fillId="31" borderId="17" applyNumberFormat="0" applyFont="0" applyAlignment="0" applyProtection="0"/>
    <xf numFmtId="0" fontId="32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31" fillId="2" borderId="1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0" fontId="21" fillId="31" borderId="17" applyNumberFormat="0" applyFont="0" applyAlignment="0" applyProtection="0"/>
    <xf numFmtId="49" fontId="127" fillId="0" borderId="5">
      <alignment horizontal="left" vertical="center"/>
    </xf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7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66" fontId="160" fillId="0" borderId="4"/>
    <xf numFmtId="0" fontId="26" fillId="0" borderId="4" applyNumberFormat="0" applyFont="0" applyFill="0" applyAlignment="0" applyProtection="0"/>
    <xf numFmtId="3" fontId="161" fillId="54" borderId="5">
      <alignment horizontal="justify" vertical="center"/>
    </xf>
    <xf numFmtId="0" fontId="76" fillId="0" borderId="14" applyNumberFormat="0" applyFill="0" applyAlignment="0" applyProtection="0"/>
    <xf numFmtId="0" fontId="162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19" fillId="0" borderId="0"/>
    <xf numFmtId="38" fontId="22" fillId="0" borderId="0">
      <alignment vertical="top"/>
    </xf>
    <xf numFmtId="38" fontId="22" fillId="0" borderId="0">
      <alignment vertical="top"/>
    </xf>
    <xf numFmtId="49" fontId="163" fillId="0" borderId="26" applyBorder="0" applyAlignment="0">
      <alignment horizontal="left" wrapText="1"/>
    </xf>
    <xf numFmtId="38" fontId="22" fillId="0" borderId="0">
      <alignment vertical="top"/>
    </xf>
    <xf numFmtId="0" fontId="21" fillId="0" borderId="0"/>
    <xf numFmtId="168" fontId="19" fillId="0" borderId="0"/>
    <xf numFmtId="49" fontId="163" fillId="0" borderId="26" applyBorder="0">
      <alignment horizontal="left" wrapText="1"/>
    </xf>
    <xf numFmtId="49" fontId="143" fillId="0" borderId="0"/>
    <xf numFmtId="49" fontId="164" fillId="0" borderId="0">
      <alignment vertical="top"/>
    </xf>
    <xf numFmtId="187" fontId="80" fillId="0" borderId="0" applyFill="0" applyBorder="0" applyAlignment="0" applyProtection="0"/>
    <xf numFmtId="187" fontId="80" fillId="0" borderId="0" applyFill="0" applyBorder="0" applyAlignment="0" applyProtection="0"/>
    <xf numFmtId="187" fontId="80" fillId="0" borderId="0" applyFill="0" applyBorder="0" applyAlignment="0" applyProtection="0"/>
    <xf numFmtId="187" fontId="80" fillId="0" borderId="0" applyFill="0" applyBorder="0" applyAlignment="0" applyProtection="0"/>
    <xf numFmtId="187" fontId="80" fillId="0" borderId="0" applyFill="0" applyBorder="0" applyAlignment="0" applyProtection="0"/>
    <xf numFmtId="187" fontId="80" fillId="0" borderId="0" applyFill="0" applyBorder="0" applyAlignment="0" applyProtection="0"/>
    <xf numFmtId="187" fontId="80" fillId="0" borderId="0" applyFill="0" applyBorder="0" applyAlignment="0" applyProtection="0"/>
    <xf numFmtId="187" fontId="80" fillId="0" borderId="0" applyFill="0" applyBorder="0" applyAlignment="0" applyProtection="0"/>
    <xf numFmtId="187" fontId="80" fillId="0" borderId="0" applyFill="0" applyBorder="0" applyAlignment="0" applyProtection="0"/>
    <xf numFmtId="0" fontId="11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49" fontId="80" fillId="0" borderId="0">
      <alignment horizontal="center"/>
    </xf>
    <xf numFmtId="49" fontId="80" fillId="0" borderId="0">
      <alignment horizontal="center"/>
    </xf>
    <xf numFmtId="49" fontId="80" fillId="0" borderId="0">
      <alignment horizontal="center"/>
    </xf>
    <xf numFmtId="49" fontId="80" fillId="0" borderId="0">
      <alignment horizontal="center"/>
    </xf>
    <xf numFmtId="49" fontId="80" fillId="0" borderId="0">
      <alignment horizontal="center"/>
    </xf>
    <xf numFmtId="49" fontId="80" fillId="0" borderId="0">
      <alignment horizontal="center"/>
    </xf>
    <xf numFmtId="49" fontId="80" fillId="0" borderId="0">
      <alignment horizontal="center"/>
    </xf>
    <xf numFmtId="49" fontId="80" fillId="0" borderId="0">
      <alignment horizontal="center"/>
    </xf>
    <xf numFmtId="49" fontId="80" fillId="0" borderId="0">
      <alignment horizontal="center"/>
    </xf>
    <xf numFmtId="49" fontId="80" fillId="0" borderId="0">
      <alignment horizontal="center"/>
    </xf>
    <xf numFmtId="205" fontId="26" fillId="0" borderId="0" applyFont="0" applyFill="0" applyBorder="0" applyAlignment="0" applyProtection="0"/>
    <xf numFmtId="206" fontId="26" fillId="0" borderId="0" applyFont="0" applyFill="0" applyBorder="0" applyAlignment="0" applyProtection="0"/>
    <xf numFmtId="2" fontId="80" fillId="0" borderId="0" applyFill="0" applyBorder="0" applyAlignment="0" applyProtection="0"/>
    <xf numFmtId="2" fontId="80" fillId="0" borderId="0" applyFill="0" applyBorder="0" applyAlignment="0" applyProtection="0"/>
    <xf numFmtId="2" fontId="80" fillId="0" borderId="0" applyFill="0" applyBorder="0" applyAlignment="0" applyProtection="0"/>
    <xf numFmtId="2" fontId="80" fillId="0" borderId="0" applyFill="0" applyBorder="0" applyAlignment="0" applyProtection="0"/>
    <xf numFmtId="2" fontId="80" fillId="0" borderId="0" applyFill="0" applyBorder="0" applyAlignment="0" applyProtection="0"/>
    <xf numFmtId="2" fontId="80" fillId="0" borderId="0" applyFill="0" applyBorder="0" applyAlignment="0" applyProtection="0"/>
    <xf numFmtId="2" fontId="80" fillId="0" borderId="0" applyFill="0" applyBorder="0" applyAlignment="0" applyProtection="0"/>
    <xf numFmtId="2" fontId="80" fillId="0" borderId="0" applyFill="0" applyBorder="0" applyAlignment="0" applyProtection="0"/>
    <xf numFmtId="2" fontId="80" fillId="0" borderId="0" applyFill="0" applyBorder="0" applyAlignment="0" applyProtection="0"/>
    <xf numFmtId="2" fontId="80" fillId="0" borderId="0" applyFill="0" applyBorder="0" applyAlignment="0" applyProtection="0"/>
    <xf numFmtId="180" fontId="150" fillId="0" borderId="0" applyFont="0" applyFill="0" applyBorder="0" applyAlignment="0" applyProtection="0"/>
    <xf numFmtId="164" fontId="1" fillId="0" borderId="0" applyFont="0" applyFill="0" applyBorder="0" applyAlignment="0" applyProtection="0"/>
    <xf numFmtId="20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81" fontId="166" fillId="0" borderId="0" applyFont="0" applyFill="0" applyBorder="0" applyAlignment="0" applyProtection="0"/>
    <xf numFmtId="181" fontId="166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164" fontId="21" fillId="0" borderId="0" applyFont="0" applyFill="0" applyBorder="0" applyAlignment="0" applyProtection="0"/>
    <xf numFmtId="181" fontId="26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181" fontId="26" fillId="0" borderId="0" applyFont="0" applyFill="0" applyBorder="0" applyAlignment="0" applyProtection="0"/>
    <xf numFmtId="164" fontId="21" fillId="0" borderId="0" applyFont="0" applyFill="0" applyBorder="0" applyAlignment="0" applyProtection="0"/>
    <xf numFmtId="181" fontId="26" fillId="0" borderId="0" applyFont="0" applyFill="0" applyBorder="0" applyAlignment="0" applyProtection="0"/>
    <xf numFmtId="164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81" fontId="2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81" fontId="2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08" fontId="26" fillId="0" borderId="0" applyFont="0" applyFill="0" applyBorder="0" applyAlignment="0" applyProtection="0"/>
    <xf numFmtId="4" fontId="16" fillId="4" borderId="0" applyBorder="0">
      <alignment horizontal="right"/>
    </xf>
    <xf numFmtId="4" fontId="16" fillId="4" borderId="0" applyBorder="0">
      <alignment horizontal="right"/>
    </xf>
    <xf numFmtId="4" fontId="16" fillId="4" borderId="0" applyBorder="0">
      <alignment horizontal="right"/>
    </xf>
    <xf numFmtId="4" fontId="16" fillId="4" borderId="0" applyFont="0" applyBorder="0">
      <alignment horizontal="right"/>
    </xf>
    <xf numFmtId="4" fontId="16" fillId="4" borderId="0" applyBorder="0">
      <alignment horizontal="right"/>
    </xf>
    <xf numFmtId="4" fontId="16" fillId="55" borderId="27" applyBorder="0">
      <alignment horizontal="right"/>
    </xf>
    <xf numFmtId="4" fontId="16" fillId="4" borderId="4" applyFont="0" applyBorder="0">
      <alignment horizontal="right"/>
    </xf>
    <xf numFmtId="0" fontId="60" fillId="10" borderId="0" applyNumberFormat="0" applyBorder="0" applyAlignment="0" applyProtection="0"/>
    <xf numFmtId="0" fontId="167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209" fontId="36" fillId="0" borderId="5">
      <alignment vertical="top" wrapText="1"/>
    </xf>
    <xf numFmtId="210" fontId="26" fillId="0" borderId="4" applyFont="0" applyFill="0" applyBorder="0" applyProtection="0">
      <alignment horizontal="center" vertical="center"/>
    </xf>
    <xf numFmtId="3" fontId="26" fillId="0" borderId="0" applyFont="0" applyBorder="0">
      <alignment horizontal="center"/>
    </xf>
    <xf numFmtId="211" fontId="28" fillId="0" borderId="0">
      <protection locked="0"/>
    </xf>
    <xf numFmtId="49" fontId="125" fillId="0" borderId="4">
      <alignment horizontal="center" vertical="center" wrapText="1"/>
    </xf>
    <xf numFmtId="0" fontId="36" fillId="0" borderId="4" applyBorder="0">
      <alignment horizontal="center" vertical="center" wrapText="1"/>
    </xf>
    <xf numFmtId="49" fontId="125" fillId="0" borderId="4">
      <alignment horizontal="center" vertical="center" wrapText="1"/>
    </xf>
    <xf numFmtId="49" fontId="99" fillId="0" borderId="4" applyNumberFormat="0" applyFill="0" applyAlignment="0" applyProtection="0"/>
    <xf numFmtId="165" fontId="26" fillId="0" borderId="0"/>
    <xf numFmtId="0" fontId="31" fillId="0" borderId="0"/>
    <xf numFmtId="0" fontId="21" fillId="0" borderId="0"/>
  </cellStyleXfs>
  <cellXfs count="79">
    <xf numFmtId="0" fontId="0" fillId="0" borderId="0" xfId="0"/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8" fillId="0" borderId="0" xfId="2" applyFont="1" applyAlignment="1">
      <alignment horizontal="left" vertical="center"/>
    </xf>
    <xf numFmtId="0" fontId="6" fillId="0" borderId="2" xfId="2" applyFont="1" applyBorder="1" applyAlignment="1">
      <alignment vertical="center"/>
    </xf>
    <xf numFmtId="0" fontId="10" fillId="3" borderId="4" xfId="3" applyFont="1" applyFill="1" applyBorder="1">
      <alignment horizontal="center" vertical="center" wrapText="1"/>
    </xf>
    <xf numFmtId="49" fontId="13" fillId="3" borderId="4" xfId="3" applyNumberFormat="1" applyFont="1" applyFill="1" applyBorder="1">
      <alignment horizontal="center" vertical="center" wrapText="1"/>
    </xf>
    <xf numFmtId="0" fontId="13" fillId="3" borderId="4" xfId="3" applyFont="1" applyFill="1" applyBorder="1">
      <alignment horizontal="center" vertical="center" wrapText="1"/>
    </xf>
    <xf numFmtId="0" fontId="14" fillId="0" borderId="0" xfId="1" applyFont="1" applyAlignment="1">
      <alignment vertical="center"/>
    </xf>
    <xf numFmtId="49" fontId="15" fillId="3" borderId="4" xfId="1" applyNumberFormat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vertical="center" wrapText="1"/>
    </xf>
    <xf numFmtId="165" fontId="15" fillId="3" borderId="4" xfId="4" applyNumberFormat="1" applyFont="1" applyFill="1" applyBorder="1" applyAlignment="1">
      <alignment horizontal="right" vertical="center"/>
    </xf>
    <xf numFmtId="0" fontId="10" fillId="0" borderId="0" xfId="1" applyFont="1" applyAlignment="1">
      <alignment vertical="center"/>
    </xf>
    <xf numFmtId="49" fontId="13" fillId="3" borderId="4" xfId="1" applyNumberFormat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vertical="center" wrapText="1"/>
    </xf>
    <xf numFmtId="165" fontId="13" fillId="3" borderId="4" xfId="4" applyNumberFormat="1" applyFont="1" applyFill="1" applyBorder="1" applyAlignment="1">
      <alignment horizontal="right" vertical="center"/>
    </xf>
    <xf numFmtId="0" fontId="13" fillId="3" borderId="4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 indent="1"/>
    </xf>
    <xf numFmtId="166" fontId="2" fillId="0" borderId="0" xfId="1" applyNumberFormat="1" applyFont="1" applyAlignment="1">
      <alignment vertical="center"/>
    </xf>
    <xf numFmtId="49" fontId="17" fillId="3" borderId="4" xfId="1" applyNumberFormat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vertical="center" wrapText="1"/>
    </xf>
    <xf numFmtId="0" fontId="17" fillId="3" borderId="4" xfId="1" applyFont="1" applyFill="1" applyBorder="1" applyAlignment="1">
      <alignment horizontal="left" vertical="center" wrapText="1" indent="1"/>
    </xf>
    <xf numFmtId="166" fontId="10" fillId="0" borderId="0" xfId="1" applyNumberFormat="1" applyFont="1" applyAlignment="1">
      <alignment vertical="center"/>
    </xf>
    <xf numFmtId="49" fontId="18" fillId="3" borderId="4" xfId="1" applyNumberFormat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left" vertical="center" wrapText="1" indent="3"/>
    </xf>
    <xf numFmtId="0" fontId="17" fillId="3" borderId="4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 indent="1"/>
    </xf>
    <xf numFmtId="10" fontId="18" fillId="3" borderId="4" xfId="5" applyNumberFormat="1" applyFont="1" applyFill="1" applyBorder="1" applyAlignment="1" applyProtection="1">
      <alignment horizontal="center" vertical="center"/>
    </xf>
    <xf numFmtId="10" fontId="18" fillId="3" borderId="4" xfId="5" applyNumberFormat="1" applyFont="1" applyFill="1" applyBorder="1" applyAlignment="1" applyProtection="1">
      <alignment vertical="center" wrapText="1"/>
    </xf>
    <xf numFmtId="167" fontId="15" fillId="3" borderId="4" xfId="4" applyNumberFormat="1" applyFont="1" applyFill="1" applyBorder="1" applyAlignment="1">
      <alignment horizontal="right" vertical="center"/>
    </xf>
    <xf numFmtId="167" fontId="13" fillId="3" borderId="4" xfId="4" applyNumberFormat="1" applyFont="1" applyFill="1" applyBorder="1" applyAlignment="1">
      <alignment horizontal="right" vertical="center"/>
    </xf>
    <xf numFmtId="0" fontId="18" fillId="3" borderId="4" xfId="1" applyFont="1" applyFill="1" applyBorder="1" applyAlignment="1">
      <alignment vertical="center" wrapText="1"/>
    </xf>
    <xf numFmtId="49" fontId="17" fillId="0" borderId="4" xfId="1" applyNumberFormat="1" applyFont="1" applyBorder="1" applyAlignment="1">
      <alignment horizontal="center" vertical="center"/>
    </xf>
    <xf numFmtId="0" fontId="17" fillId="0" borderId="4" xfId="1" applyFont="1" applyBorder="1" applyAlignment="1">
      <alignment vertical="center" wrapText="1"/>
    </xf>
    <xf numFmtId="0" fontId="17" fillId="0" borderId="4" xfId="1" applyFont="1" applyBorder="1" applyAlignment="1">
      <alignment horizontal="left" vertical="center" wrapText="1" indent="1"/>
    </xf>
    <xf numFmtId="49" fontId="18" fillId="0" borderId="4" xfId="1" applyNumberFormat="1" applyFont="1" applyBorder="1" applyAlignment="1">
      <alignment horizontal="center" vertical="center"/>
    </xf>
    <xf numFmtId="0" fontId="18" fillId="0" borderId="4" xfId="1" applyFont="1" applyBorder="1" applyAlignment="1">
      <alignment horizontal="left" vertical="center" wrapText="1" indent="3"/>
    </xf>
    <xf numFmtId="49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165" fontId="0" fillId="0" borderId="0" xfId="0" applyNumberFormat="1" applyAlignment="1">
      <alignment vertical="center" wrapText="1"/>
    </xf>
    <xf numFmtId="165" fontId="171" fillId="0" borderId="4" xfId="0" applyNumberFormat="1" applyFont="1" applyBorder="1" applyAlignment="1">
      <alignment horizontal="center" vertical="center" wrapText="1"/>
    </xf>
    <xf numFmtId="165" fontId="173" fillId="0" borderId="4" xfId="0" applyNumberFormat="1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vertical="center" wrapText="1"/>
    </xf>
    <xf numFmtId="165" fontId="168" fillId="0" borderId="4" xfId="0" applyNumberFormat="1" applyFont="1" applyBorder="1" applyAlignment="1">
      <alignment horizontal="center" vertical="center" wrapText="1"/>
    </xf>
    <xf numFmtId="0" fontId="168" fillId="0" borderId="0" xfId="0" applyFont="1" applyAlignment="1">
      <alignment horizontal="center" vertical="center" wrapText="1"/>
    </xf>
    <xf numFmtId="0" fontId="171" fillId="0" borderId="0" xfId="0" applyFont="1" applyAlignment="1">
      <alignment horizontal="center" vertical="center" wrapText="1"/>
    </xf>
    <xf numFmtId="0" fontId="176" fillId="0" borderId="0" xfId="0" applyFont="1" applyAlignment="1">
      <alignment vertical="center"/>
    </xf>
    <xf numFmtId="0" fontId="171" fillId="0" borderId="4" xfId="0" applyFont="1" applyBorder="1" applyAlignment="1">
      <alignment horizontal="justify" vertical="center" wrapText="1"/>
    </xf>
    <xf numFmtId="0" fontId="171" fillId="0" borderId="4" xfId="0" applyFont="1" applyBorder="1" applyAlignment="1">
      <alignment horizontal="center" vertical="center" wrapText="1"/>
    </xf>
    <xf numFmtId="0" fontId="168" fillId="0" borderId="4" xfId="0" applyFont="1" applyBorder="1" applyAlignment="1">
      <alignment horizontal="center" vertical="center" wrapText="1"/>
    </xf>
    <xf numFmtId="165" fontId="173" fillId="0" borderId="28" xfId="0" applyNumberFormat="1" applyFont="1" applyBorder="1" applyAlignment="1">
      <alignment horizontal="center" vertical="center" wrapText="1"/>
    </xf>
    <xf numFmtId="165" fontId="173" fillId="0" borderId="30" xfId="0" applyNumberFormat="1" applyFont="1" applyBorder="1" applyAlignment="1">
      <alignment horizontal="center" vertical="center" wrapText="1"/>
    </xf>
    <xf numFmtId="165" fontId="173" fillId="0" borderId="31" xfId="0" applyNumberFormat="1" applyFont="1" applyBorder="1" applyAlignment="1">
      <alignment horizontal="center" vertical="center" wrapText="1"/>
    </xf>
    <xf numFmtId="166" fontId="173" fillId="0" borderId="4" xfId="0" applyNumberFormat="1" applyFont="1" applyBorder="1" applyAlignment="1">
      <alignment horizontal="center"/>
    </xf>
    <xf numFmtId="165" fontId="173" fillId="0" borderId="29" xfId="0" applyNumberFormat="1" applyFont="1" applyBorder="1" applyAlignment="1">
      <alignment horizontal="center" vertical="center" wrapText="1"/>
    </xf>
    <xf numFmtId="166" fontId="168" fillId="0" borderId="4" xfId="0" applyNumberFormat="1" applyFont="1" applyBorder="1" applyAlignment="1">
      <alignment horizontal="center" vertical="center" wrapText="1"/>
    </xf>
    <xf numFmtId="166" fontId="2" fillId="3" borderId="0" xfId="1" applyNumberFormat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3" fillId="0" borderId="0" xfId="1" applyFont="1" applyAlignment="1">
      <alignment horizontal="left"/>
    </xf>
    <xf numFmtId="0" fontId="6" fillId="0" borderId="0" xfId="2" applyFont="1">
      <alignment horizontal="center" vertical="center" wrapText="1"/>
    </xf>
    <xf numFmtId="49" fontId="10" fillId="3" borderId="4" xfId="3" applyNumberFormat="1" applyFont="1" applyFill="1" applyBorder="1">
      <alignment horizontal="center" vertical="center" wrapText="1"/>
    </xf>
    <xf numFmtId="0" fontId="10" fillId="3" borderId="4" xfId="3" applyFont="1" applyFill="1" applyBorder="1">
      <alignment horizontal="center" vertical="center" wrapText="1"/>
    </xf>
    <xf numFmtId="0" fontId="11" fillId="3" borderId="4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165" fontId="171" fillId="0" borderId="4" xfId="0" applyNumberFormat="1" applyFont="1" applyBorder="1" applyAlignment="1">
      <alignment horizontal="center" vertical="center" wrapText="1"/>
    </xf>
    <xf numFmtId="0" fontId="168" fillId="0" borderId="0" xfId="0" applyFont="1" applyAlignment="1">
      <alignment horizontal="center" vertical="center" wrapText="1"/>
    </xf>
    <xf numFmtId="165" fontId="171" fillId="0" borderId="0" xfId="0" applyNumberFormat="1" applyFont="1" applyAlignment="1">
      <alignment horizontal="center" vertical="center" wrapText="1"/>
    </xf>
    <xf numFmtId="165" fontId="172" fillId="0" borderId="0" xfId="0" applyNumberFormat="1" applyFont="1" applyAlignment="1">
      <alignment horizontal="center" vertical="center" wrapText="1"/>
    </xf>
    <xf numFmtId="165" fontId="171" fillId="0" borderId="32" xfId="0" applyNumberFormat="1" applyFont="1" applyBorder="1" applyAlignment="1">
      <alignment horizontal="center" vertical="center" wrapText="1"/>
    </xf>
    <xf numFmtId="165" fontId="171" fillId="0" borderId="2" xfId="0" applyNumberFormat="1" applyFont="1" applyBorder="1" applyAlignment="1">
      <alignment horizontal="center" vertical="center" wrapText="1"/>
    </xf>
    <xf numFmtId="0" fontId="171" fillId="0" borderId="0" xfId="0" applyFont="1" applyAlignment="1">
      <alignment horizontal="center" vertical="center" wrapText="1"/>
    </xf>
  </cellXfs>
  <cellStyles count="2319">
    <cellStyle name=" 1" xfId="6" xr:uid="{00000000-0005-0000-0000-000000000000}"/>
    <cellStyle name=" 1 2" xfId="7" xr:uid="{00000000-0005-0000-0000-000001000000}"/>
    <cellStyle name=" 1_Stage1" xfId="8" xr:uid="{00000000-0005-0000-0000-000002000000}"/>
    <cellStyle name="_x000a_bidires=100_x000d_" xfId="9" xr:uid="{00000000-0005-0000-0000-000003000000}"/>
    <cellStyle name="%" xfId="10" xr:uid="{00000000-0005-0000-0000-000004000000}"/>
    <cellStyle name="%_Inputs" xfId="11" xr:uid="{00000000-0005-0000-0000-000005000000}"/>
    <cellStyle name="%_Inputs (const)" xfId="12" xr:uid="{00000000-0005-0000-0000-000006000000}"/>
    <cellStyle name="%_Inputs Co" xfId="13" xr:uid="{00000000-0005-0000-0000-000007000000}"/>
    <cellStyle name="?…?ж?Ш?и [0.00]" xfId="14" xr:uid="{00000000-0005-0000-0000-000008000000}"/>
    <cellStyle name="?W??_‘O’с?р??" xfId="15" xr:uid="{00000000-0005-0000-0000-000009000000}"/>
    <cellStyle name="_CashFlow_2007_проект_02_02_final" xfId="16" xr:uid="{00000000-0005-0000-0000-00000A000000}"/>
    <cellStyle name="_EKSPERT" xfId="17" xr:uid="{00000000-0005-0000-0000-00000B000000}"/>
    <cellStyle name="_Model_RAB Мой" xfId="18" xr:uid="{00000000-0005-0000-0000-00000C000000}"/>
    <cellStyle name="_Model_RAB Мой 2" xfId="19" xr:uid="{00000000-0005-0000-0000-00000D000000}"/>
    <cellStyle name="_Model_RAB Мой 2_OREP.KU.2011.MONTHLY.02(v0.1)" xfId="20" xr:uid="{00000000-0005-0000-0000-00000E000000}"/>
    <cellStyle name="_Model_RAB Мой 2_OREP.KU.2011.MONTHLY.02(v0.4)" xfId="21" xr:uid="{00000000-0005-0000-0000-00000F000000}"/>
    <cellStyle name="_Model_RAB Мой 2_OREP.KU.2011.MONTHLY.11(v1.4)" xfId="22" xr:uid="{00000000-0005-0000-0000-000010000000}"/>
    <cellStyle name="_Model_RAB Мой 2_UPDATE.OREP.KU.2011.MONTHLY.02.TO.1.2" xfId="23" xr:uid="{00000000-0005-0000-0000-000011000000}"/>
    <cellStyle name="_Model_RAB Мой_46EE.2011(v1.0)" xfId="24" xr:uid="{00000000-0005-0000-0000-000012000000}"/>
    <cellStyle name="_Model_RAB Мой_46EE.2011(v1.0)_46TE.2011(v1.0)" xfId="25" xr:uid="{00000000-0005-0000-0000-000013000000}"/>
    <cellStyle name="_Model_RAB Мой_46EE.2011(v1.0)_INDEX.STATION.2012(v1.0)_" xfId="26" xr:uid="{00000000-0005-0000-0000-000014000000}"/>
    <cellStyle name="_Model_RAB Мой_46EE.2011(v1.0)_INDEX.STATION.2012(v2.0)" xfId="27" xr:uid="{00000000-0005-0000-0000-000015000000}"/>
    <cellStyle name="_Model_RAB Мой_46EE.2011(v1.0)_INDEX.STATION.2012(v2.1)" xfId="28" xr:uid="{00000000-0005-0000-0000-000016000000}"/>
    <cellStyle name="_Model_RAB Мой_46EE.2011(v1.0)_TEPLO.PREDEL.2012.M(v1.1)_test" xfId="29" xr:uid="{00000000-0005-0000-0000-000017000000}"/>
    <cellStyle name="_Model_RAB Мой_46EE.2011(v1.2)" xfId="30" xr:uid="{00000000-0005-0000-0000-000018000000}"/>
    <cellStyle name="_Model_RAB Мой_46EP.2011(v2.0)" xfId="31" xr:uid="{00000000-0005-0000-0000-000019000000}"/>
    <cellStyle name="_Model_RAB Мой_46EP.2012(v0.1)" xfId="32" xr:uid="{00000000-0005-0000-0000-00001A000000}"/>
    <cellStyle name="_Model_RAB Мой_46TE.2011(v1.0)" xfId="33" xr:uid="{00000000-0005-0000-0000-00001B000000}"/>
    <cellStyle name="_Model_RAB Мой_4DNS.UPDATE.EXAMPLE" xfId="34" xr:uid="{00000000-0005-0000-0000-00001C000000}"/>
    <cellStyle name="_Model_RAB Мой_ARMRAZR" xfId="35" xr:uid="{00000000-0005-0000-0000-00001D000000}"/>
    <cellStyle name="_Model_RAB Мой_BALANCE.WARM.2010.FACT(v1.0)" xfId="36" xr:uid="{00000000-0005-0000-0000-00001E000000}"/>
    <cellStyle name="_Model_RAB Мой_BALANCE.WARM.2010.PLAN" xfId="37" xr:uid="{00000000-0005-0000-0000-00001F000000}"/>
    <cellStyle name="_Model_RAB Мой_BALANCE.WARM.2011YEAR(v0.7)" xfId="38" xr:uid="{00000000-0005-0000-0000-000020000000}"/>
    <cellStyle name="_Model_RAB Мой_BALANCE.WARM.2011YEAR.NEW.UPDATE.SCHEME" xfId="39" xr:uid="{00000000-0005-0000-0000-000021000000}"/>
    <cellStyle name="_Model_RAB Мой_CALC.NORMATIV.KU(v0.2)" xfId="40" xr:uid="{00000000-0005-0000-0000-000022000000}"/>
    <cellStyle name="_Model_RAB Мой_EE.2REK.P2011.4.78(v0.3)" xfId="41" xr:uid="{00000000-0005-0000-0000-000023000000}"/>
    <cellStyle name="_Model_RAB Мой_FORM3.REG(v1.0)" xfId="42" xr:uid="{00000000-0005-0000-0000-000024000000}"/>
    <cellStyle name="_Model_RAB Мой_FORM910.2012(v1.1)" xfId="43" xr:uid="{00000000-0005-0000-0000-000025000000}"/>
    <cellStyle name="_Model_RAB Мой_INVEST.EE.PLAN.4.78(v0.1)" xfId="44" xr:uid="{00000000-0005-0000-0000-000026000000}"/>
    <cellStyle name="_Model_RAB Мой_INVEST.EE.PLAN.4.78(v0.3)" xfId="45" xr:uid="{00000000-0005-0000-0000-000027000000}"/>
    <cellStyle name="_Model_RAB Мой_INVEST.EE.PLAN.4.78(v1.0)" xfId="46" xr:uid="{00000000-0005-0000-0000-000028000000}"/>
    <cellStyle name="_Model_RAB Мой_INVEST.PLAN.4.78(v0.1)" xfId="47" xr:uid="{00000000-0005-0000-0000-000029000000}"/>
    <cellStyle name="_Model_RAB Мой_INVEST.WARM.PLAN.4.78(v0.1)" xfId="48" xr:uid="{00000000-0005-0000-0000-00002A000000}"/>
    <cellStyle name="_Model_RAB Мой_INVEST_WARM_PLAN" xfId="49" xr:uid="{00000000-0005-0000-0000-00002B000000}"/>
    <cellStyle name="_Model_RAB Мой_NADB.JNVLP.APTEKA.2012(v1.0)_21_02_12" xfId="50" xr:uid="{00000000-0005-0000-0000-00002C000000}"/>
    <cellStyle name="_Model_RAB Мой_NADB.JNVLS.APTEKA.2011(v1.3.3)" xfId="51" xr:uid="{00000000-0005-0000-0000-00002D000000}"/>
    <cellStyle name="_Model_RAB Мой_NADB.JNVLS.APTEKA.2011(v1.3.3)_46TE.2011(v1.0)" xfId="52" xr:uid="{00000000-0005-0000-0000-00002E000000}"/>
    <cellStyle name="_Model_RAB Мой_NADB.JNVLS.APTEKA.2011(v1.3.3)_INDEX.STATION.2012(v1.0)_" xfId="53" xr:uid="{00000000-0005-0000-0000-00002F000000}"/>
    <cellStyle name="_Model_RAB Мой_NADB.JNVLS.APTEKA.2011(v1.3.3)_INDEX.STATION.2012(v2.0)" xfId="54" xr:uid="{00000000-0005-0000-0000-000030000000}"/>
    <cellStyle name="_Model_RAB Мой_NADB.JNVLS.APTEKA.2011(v1.3.3)_INDEX.STATION.2012(v2.1)" xfId="55" xr:uid="{00000000-0005-0000-0000-000031000000}"/>
    <cellStyle name="_Model_RAB Мой_NADB.JNVLS.APTEKA.2011(v1.3.3)_TEPLO.PREDEL.2012.M(v1.1)_test" xfId="56" xr:uid="{00000000-0005-0000-0000-000032000000}"/>
    <cellStyle name="_Model_RAB Мой_NADB.JNVLS.APTEKA.2011(v1.3.4)" xfId="57" xr:uid="{00000000-0005-0000-0000-000033000000}"/>
    <cellStyle name="_Model_RAB Мой_NADB.JNVLS.APTEKA.2011(v1.3.4)_46TE.2011(v1.0)" xfId="58" xr:uid="{00000000-0005-0000-0000-000034000000}"/>
    <cellStyle name="_Model_RAB Мой_NADB.JNVLS.APTEKA.2011(v1.3.4)_INDEX.STATION.2012(v1.0)_" xfId="59" xr:uid="{00000000-0005-0000-0000-000035000000}"/>
    <cellStyle name="_Model_RAB Мой_NADB.JNVLS.APTEKA.2011(v1.3.4)_INDEX.STATION.2012(v2.0)" xfId="60" xr:uid="{00000000-0005-0000-0000-000036000000}"/>
    <cellStyle name="_Model_RAB Мой_NADB.JNVLS.APTEKA.2011(v1.3.4)_INDEX.STATION.2012(v2.1)" xfId="61" xr:uid="{00000000-0005-0000-0000-000037000000}"/>
    <cellStyle name="_Model_RAB Мой_NADB.JNVLS.APTEKA.2011(v1.3.4)_TEPLO.PREDEL.2012.M(v1.1)_test" xfId="62" xr:uid="{00000000-0005-0000-0000-000038000000}"/>
    <cellStyle name="_Model_RAB Мой_PASSPORT.TEPLO.PROIZV(v2.1)" xfId="63" xr:uid="{00000000-0005-0000-0000-000039000000}"/>
    <cellStyle name="_Model_RAB Мой_PR.PROG.WARM.NOTCOMBI.2012.2.16_v1.4(04.04.11) " xfId="64" xr:uid="{00000000-0005-0000-0000-00003A000000}"/>
    <cellStyle name="_Model_RAB Мой_PREDEL.JKH.UTV.2011(v1.0.1)" xfId="65" xr:uid="{00000000-0005-0000-0000-00003B000000}"/>
    <cellStyle name="_Model_RAB Мой_PREDEL.JKH.UTV.2011(v1.0.1)_46TE.2011(v1.0)" xfId="66" xr:uid="{00000000-0005-0000-0000-00003C000000}"/>
    <cellStyle name="_Model_RAB Мой_PREDEL.JKH.UTV.2011(v1.0.1)_INDEX.STATION.2012(v1.0)_" xfId="67" xr:uid="{00000000-0005-0000-0000-00003D000000}"/>
    <cellStyle name="_Model_RAB Мой_PREDEL.JKH.UTV.2011(v1.0.1)_INDEX.STATION.2012(v2.0)" xfId="68" xr:uid="{00000000-0005-0000-0000-00003E000000}"/>
    <cellStyle name="_Model_RAB Мой_PREDEL.JKH.UTV.2011(v1.0.1)_INDEX.STATION.2012(v2.1)" xfId="69" xr:uid="{00000000-0005-0000-0000-00003F000000}"/>
    <cellStyle name="_Model_RAB Мой_PREDEL.JKH.UTV.2011(v1.0.1)_TEPLO.PREDEL.2012.M(v1.1)_test" xfId="70" xr:uid="{00000000-0005-0000-0000-000040000000}"/>
    <cellStyle name="_Model_RAB Мой_PREDEL.JKH.UTV.2011(v1.1)" xfId="71" xr:uid="{00000000-0005-0000-0000-000041000000}"/>
    <cellStyle name="_Model_RAB Мой_REP.BLR.2012(v1.0)" xfId="72" xr:uid="{00000000-0005-0000-0000-000042000000}"/>
    <cellStyle name="_Model_RAB Мой_TEPLO.PREDEL.2012.M(v1.1)" xfId="73" xr:uid="{00000000-0005-0000-0000-000043000000}"/>
    <cellStyle name="_Model_RAB Мой_TEST.TEMPLATE" xfId="74" xr:uid="{00000000-0005-0000-0000-000044000000}"/>
    <cellStyle name="_Model_RAB Мой_UPDATE.46EE.2011.TO.1.1" xfId="75" xr:uid="{00000000-0005-0000-0000-000045000000}"/>
    <cellStyle name="_Model_RAB Мой_UPDATE.46TE.2011.TO.1.1" xfId="76" xr:uid="{00000000-0005-0000-0000-000046000000}"/>
    <cellStyle name="_Model_RAB Мой_UPDATE.46TE.2011.TO.1.2" xfId="77" xr:uid="{00000000-0005-0000-0000-000047000000}"/>
    <cellStyle name="_Model_RAB Мой_UPDATE.BALANCE.WARM.2011YEAR.TO.1.1" xfId="78" xr:uid="{00000000-0005-0000-0000-000048000000}"/>
    <cellStyle name="_Model_RAB Мой_UPDATE.BALANCE.WARM.2011YEAR.TO.1.1_46TE.2011(v1.0)" xfId="79" xr:uid="{00000000-0005-0000-0000-000049000000}"/>
    <cellStyle name="_Model_RAB Мой_UPDATE.BALANCE.WARM.2011YEAR.TO.1.1_INDEX.STATION.2012(v1.0)_" xfId="80" xr:uid="{00000000-0005-0000-0000-00004A000000}"/>
    <cellStyle name="_Model_RAB Мой_UPDATE.BALANCE.WARM.2011YEAR.TO.1.1_INDEX.STATION.2012(v2.0)" xfId="81" xr:uid="{00000000-0005-0000-0000-00004B000000}"/>
    <cellStyle name="_Model_RAB Мой_UPDATE.BALANCE.WARM.2011YEAR.TO.1.1_INDEX.STATION.2012(v2.1)" xfId="82" xr:uid="{00000000-0005-0000-0000-00004C000000}"/>
    <cellStyle name="_Model_RAB Мой_UPDATE.BALANCE.WARM.2011YEAR.TO.1.1_OREP.KU.2011.MONTHLY.02(v1.1)" xfId="83" xr:uid="{00000000-0005-0000-0000-00004D000000}"/>
    <cellStyle name="_Model_RAB Мой_UPDATE.BALANCE.WARM.2011YEAR.TO.1.1_TEPLO.PREDEL.2012.M(v1.1)_test" xfId="84" xr:uid="{00000000-0005-0000-0000-00004E000000}"/>
    <cellStyle name="_Model_RAB Мой_UPDATE.NADB.JNVLS.APTEKA.2011.TO.1.3.4" xfId="85" xr:uid="{00000000-0005-0000-0000-00004F000000}"/>
    <cellStyle name="_Model_RAB Мой_Книга2_PR.PROG.WARM.NOTCOMBI.2012.2.16_v1.4(04.04.11) " xfId="86" xr:uid="{00000000-0005-0000-0000-000050000000}"/>
    <cellStyle name="_Model_RAB_MRSK_svod" xfId="87" xr:uid="{00000000-0005-0000-0000-000051000000}"/>
    <cellStyle name="_Model_RAB_MRSK_svod 2" xfId="88" xr:uid="{00000000-0005-0000-0000-000052000000}"/>
    <cellStyle name="_Model_RAB_MRSK_svod 2_OREP.KU.2011.MONTHLY.02(v0.1)" xfId="89" xr:uid="{00000000-0005-0000-0000-000053000000}"/>
    <cellStyle name="_Model_RAB_MRSK_svod 2_OREP.KU.2011.MONTHLY.02(v0.4)" xfId="90" xr:uid="{00000000-0005-0000-0000-000054000000}"/>
    <cellStyle name="_Model_RAB_MRSK_svod 2_OREP.KU.2011.MONTHLY.11(v1.4)" xfId="91" xr:uid="{00000000-0005-0000-0000-000055000000}"/>
    <cellStyle name="_Model_RAB_MRSK_svod 2_UPDATE.OREP.KU.2011.MONTHLY.02.TO.1.2" xfId="92" xr:uid="{00000000-0005-0000-0000-000056000000}"/>
    <cellStyle name="_Model_RAB_MRSK_svod_46EE.2011(v1.0)" xfId="93" xr:uid="{00000000-0005-0000-0000-000057000000}"/>
    <cellStyle name="_Model_RAB_MRSK_svod_46EE.2011(v1.0)_46TE.2011(v1.0)" xfId="94" xr:uid="{00000000-0005-0000-0000-000058000000}"/>
    <cellStyle name="_Model_RAB_MRSK_svod_46EE.2011(v1.0)_INDEX.STATION.2012(v1.0)_" xfId="95" xr:uid="{00000000-0005-0000-0000-000059000000}"/>
    <cellStyle name="_Model_RAB_MRSK_svod_46EE.2011(v1.0)_INDEX.STATION.2012(v2.0)" xfId="96" xr:uid="{00000000-0005-0000-0000-00005A000000}"/>
    <cellStyle name="_Model_RAB_MRSK_svod_46EE.2011(v1.0)_INDEX.STATION.2012(v2.1)" xfId="97" xr:uid="{00000000-0005-0000-0000-00005B000000}"/>
    <cellStyle name="_Model_RAB_MRSK_svod_46EE.2011(v1.0)_TEPLO.PREDEL.2012.M(v1.1)_test" xfId="98" xr:uid="{00000000-0005-0000-0000-00005C000000}"/>
    <cellStyle name="_Model_RAB_MRSK_svod_46EE.2011(v1.2)" xfId="99" xr:uid="{00000000-0005-0000-0000-00005D000000}"/>
    <cellStyle name="_Model_RAB_MRSK_svod_46EP.2011(v2.0)" xfId="100" xr:uid="{00000000-0005-0000-0000-00005E000000}"/>
    <cellStyle name="_Model_RAB_MRSK_svod_46EP.2012(v0.1)" xfId="101" xr:uid="{00000000-0005-0000-0000-00005F000000}"/>
    <cellStyle name="_Model_RAB_MRSK_svod_46TE.2011(v1.0)" xfId="102" xr:uid="{00000000-0005-0000-0000-000060000000}"/>
    <cellStyle name="_Model_RAB_MRSK_svod_4DNS.UPDATE.EXAMPLE" xfId="103" xr:uid="{00000000-0005-0000-0000-000061000000}"/>
    <cellStyle name="_Model_RAB_MRSK_svod_ARMRAZR" xfId="104" xr:uid="{00000000-0005-0000-0000-000062000000}"/>
    <cellStyle name="_Model_RAB_MRSK_svod_BALANCE.WARM.2010.FACT(v1.0)" xfId="105" xr:uid="{00000000-0005-0000-0000-000063000000}"/>
    <cellStyle name="_Model_RAB_MRSK_svod_BALANCE.WARM.2010.PLAN" xfId="106" xr:uid="{00000000-0005-0000-0000-000064000000}"/>
    <cellStyle name="_Model_RAB_MRSK_svod_BALANCE.WARM.2011YEAR(v0.7)" xfId="107" xr:uid="{00000000-0005-0000-0000-000065000000}"/>
    <cellStyle name="_Model_RAB_MRSK_svod_BALANCE.WARM.2011YEAR.NEW.UPDATE.SCHEME" xfId="108" xr:uid="{00000000-0005-0000-0000-000066000000}"/>
    <cellStyle name="_Model_RAB_MRSK_svod_CALC.NORMATIV.KU(v0.2)" xfId="109" xr:uid="{00000000-0005-0000-0000-000067000000}"/>
    <cellStyle name="_Model_RAB_MRSK_svod_EE.2REK.P2011.4.78(v0.3)" xfId="110" xr:uid="{00000000-0005-0000-0000-000068000000}"/>
    <cellStyle name="_Model_RAB_MRSK_svod_FORM3.REG(v1.0)" xfId="111" xr:uid="{00000000-0005-0000-0000-000069000000}"/>
    <cellStyle name="_Model_RAB_MRSK_svod_FORM910.2012(v1.1)" xfId="112" xr:uid="{00000000-0005-0000-0000-00006A000000}"/>
    <cellStyle name="_Model_RAB_MRSK_svod_INVEST.EE.PLAN.4.78(v0.1)" xfId="113" xr:uid="{00000000-0005-0000-0000-00006B000000}"/>
    <cellStyle name="_Model_RAB_MRSK_svod_INVEST.EE.PLAN.4.78(v0.3)" xfId="114" xr:uid="{00000000-0005-0000-0000-00006C000000}"/>
    <cellStyle name="_Model_RAB_MRSK_svod_INVEST.EE.PLAN.4.78(v1.0)" xfId="115" xr:uid="{00000000-0005-0000-0000-00006D000000}"/>
    <cellStyle name="_Model_RAB_MRSK_svod_INVEST.PLAN.4.78(v0.1)" xfId="116" xr:uid="{00000000-0005-0000-0000-00006E000000}"/>
    <cellStyle name="_Model_RAB_MRSK_svod_INVEST.WARM.PLAN.4.78(v0.1)" xfId="117" xr:uid="{00000000-0005-0000-0000-00006F000000}"/>
    <cellStyle name="_Model_RAB_MRSK_svod_INVEST_WARM_PLAN" xfId="118" xr:uid="{00000000-0005-0000-0000-000070000000}"/>
    <cellStyle name="_Model_RAB_MRSK_svod_NADB.JNVLP.APTEKA.2012(v1.0)_21_02_12" xfId="119" xr:uid="{00000000-0005-0000-0000-000071000000}"/>
    <cellStyle name="_Model_RAB_MRSK_svod_NADB.JNVLS.APTEKA.2011(v1.3.3)" xfId="120" xr:uid="{00000000-0005-0000-0000-000072000000}"/>
    <cellStyle name="_Model_RAB_MRSK_svod_NADB.JNVLS.APTEKA.2011(v1.3.3)_46TE.2011(v1.0)" xfId="121" xr:uid="{00000000-0005-0000-0000-000073000000}"/>
    <cellStyle name="_Model_RAB_MRSK_svod_NADB.JNVLS.APTEKA.2011(v1.3.3)_INDEX.STATION.2012(v1.0)_" xfId="122" xr:uid="{00000000-0005-0000-0000-000074000000}"/>
    <cellStyle name="_Model_RAB_MRSK_svod_NADB.JNVLS.APTEKA.2011(v1.3.3)_INDEX.STATION.2012(v2.0)" xfId="123" xr:uid="{00000000-0005-0000-0000-000075000000}"/>
    <cellStyle name="_Model_RAB_MRSK_svod_NADB.JNVLS.APTEKA.2011(v1.3.3)_INDEX.STATION.2012(v2.1)" xfId="124" xr:uid="{00000000-0005-0000-0000-000076000000}"/>
    <cellStyle name="_Model_RAB_MRSK_svod_NADB.JNVLS.APTEKA.2011(v1.3.3)_TEPLO.PREDEL.2012.M(v1.1)_test" xfId="125" xr:uid="{00000000-0005-0000-0000-000077000000}"/>
    <cellStyle name="_Model_RAB_MRSK_svod_NADB.JNVLS.APTEKA.2011(v1.3.4)" xfId="126" xr:uid="{00000000-0005-0000-0000-000078000000}"/>
    <cellStyle name="_Model_RAB_MRSK_svod_NADB.JNVLS.APTEKA.2011(v1.3.4)_46TE.2011(v1.0)" xfId="127" xr:uid="{00000000-0005-0000-0000-000079000000}"/>
    <cellStyle name="_Model_RAB_MRSK_svod_NADB.JNVLS.APTEKA.2011(v1.3.4)_INDEX.STATION.2012(v1.0)_" xfId="128" xr:uid="{00000000-0005-0000-0000-00007A000000}"/>
    <cellStyle name="_Model_RAB_MRSK_svod_NADB.JNVLS.APTEKA.2011(v1.3.4)_INDEX.STATION.2012(v2.0)" xfId="129" xr:uid="{00000000-0005-0000-0000-00007B000000}"/>
    <cellStyle name="_Model_RAB_MRSK_svod_NADB.JNVLS.APTEKA.2011(v1.3.4)_INDEX.STATION.2012(v2.1)" xfId="130" xr:uid="{00000000-0005-0000-0000-00007C000000}"/>
    <cellStyle name="_Model_RAB_MRSK_svod_NADB.JNVLS.APTEKA.2011(v1.3.4)_TEPLO.PREDEL.2012.M(v1.1)_test" xfId="131" xr:uid="{00000000-0005-0000-0000-00007D000000}"/>
    <cellStyle name="_Model_RAB_MRSK_svod_PASSPORT.TEPLO.PROIZV(v2.1)" xfId="132" xr:uid="{00000000-0005-0000-0000-00007E000000}"/>
    <cellStyle name="_Model_RAB_MRSK_svod_PR.PROG.WARM.NOTCOMBI.2012.2.16_v1.4(04.04.11) " xfId="133" xr:uid="{00000000-0005-0000-0000-00007F000000}"/>
    <cellStyle name="_Model_RAB_MRSK_svod_PREDEL.JKH.UTV.2011(v1.0.1)" xfId="134" xr:uid="{00000000-0005-0000-0000-000080000000}"/>
    <cellStyle name="_Model_RAB_MRSK_svod_PREDEL.JKH.UTV.2011(v1.0.1)_46TE.2011(v1.0)" xfId="135" xr:uid="{00000000-0005-0000-0000-000081000000}"/>
    <cellStyle name="_Model_RAB_MRSK_svod_PREDEL.JKH.UTV.2011(v1.0.1)_INDEX.STATION.2012(v1.0)_" xfId="136" xr:uid="{00000000-0005-0000-0000-000082000000}"/>
    <cellStyle name="_Model_RAB_MRSK_svod_PREDEL.JKH.UTV.2011(v1.0.1)_INDEX.STATION.2012(v2.0)" xfId="137" xr:uid="{00000000-0005-0000-0000-000083000000}"/>
    <cellStyle name="_Model_RAB_MRSK_svod_PREDEL.JKH.UTV.2011(v1.0.1)_INDEX.STATION.2012(v2.1)" xfId="138" xr:uid="{00000000-0005-0000-0000-000084000000}"/>
    <cellStyle name="_Model_RAB_MRSK_svod_PREDEL.JKH.UTV.2011(v1.0.1)_TEPLO.PREDEL.2012.M(v1.1)_test" xfId="139" xr:uid="{00000000-0005-0000-0000-000085000000}"/>
    <cellStyle name="_Model_RAB_MRSK_svod_PREDEL.JKH.UTV.2011(v1.1)" xfId="140" xr:uid="{00000000-0005-0000-0000-000086000000}"/>
    <cellStyle name="_Model_RAB_MRSK_svod_REP.BLR.2012(v1.0)" xfId="141" xr:uid="{00000000-0005-0000-0000-000087000000}"/>
    <cellStyle name="_Model_RAB_MRSK_svod_TEPLO.PREDEL.2012.M(v1.1)" xfId="142" xr:uid="{00000000-0005-0000-0000-000088000000}"/>
    <cellStyle name="_Model_RAB_MRSK_svod_TEST.TEMPLATE" xfId="143" xr:uid="{00000000-0005-0000-0000-000089000000}"/>
    <cellStyle name="_Model_RAB_MRSK_svod_UPDATE.46EE.2011.TO.1.1" xfId="144" xr:uid="{00000000-0005-0000-0000-00008A000000}"/>
    <cellStyle name="_Model_RAB_MRSK_svod_UPDATE.46TE.2011.TO.1.1" xfId="145" xr:uid="{00000000-0005-0000-0000-00008B000000}"/>
    <cellStyle name="_Model_RAB_MRSK_svod_UPDATE.46TE.2011.TO.1.2" xfId="146" xr:uid="{00000000-0005-0000-0000-00008C000000}"/>
    <cellStyle name="_Model_RAB_MRSK_svod_UPDATE.BALANCE.WARM.2011YEAR.TO.1.1" xfId="147" xr:uid="{00000000-0005-0000-0000-00008D000000}"/>
    <cellStyle name="_Model_RAB_MRSK_svod_UPDATE.BALANCE.WARM.2011YEAR.TO.1.1_46TE.2011(v1.0)" xfId="148" xr:uid="{00000000-0005-0000-0000-00008E000000}"/>
    <cellStyle name="_Model_RAB_MRSK_svod_UPDATE.BALANCE.WARM.2011YEAR.TO.1.1_INDEX.STATION.2012(v1.0)_" xfId="149" xr:uid="{00000000-0005-0000-0000-00008F000000}"/>
    <cellStyle name="_Model_RAB_MRSK_svod_UPDATE.BALANCE.WARM.2011YEAR.TO.1.1_INDEX.STATION.2012(v2.0)" xfId="150" xr:uid="{00000000-0005-0000-0000-000090000000}"/>
    <cellStyle name="_Model_RAB_MRSK_svod_UPDATE.BALANCE.WARM.2011YEAR.TO.1.1_INDEX.STATION.2012(v2.1)" xfId="151" xr:uid="{00000000-0005-0000-0000-000091000000}"/>
    <cellStyle name="_Model_RAB_MRSK_svod_UPDATE.BALANCE.WARM.2011YEAR.TO.1.1_OREP.KU.2011.MONTHLY.02(v1.1)" xfId="152" xr:uid="{00000000-0005-0000-0000-000092000000}"/>
    <cellStyle name="_Model_RAB_MRSK_svod_UPDATE.BALANCE.WARM.2011YEAR.TO.1.1_TEPLO.PREDEL.2012.M(v1.1)_test" xfId="153" xr:uid="{00000000-0005-0000-0000-000093000000}"/>
    <cellStyle name="_Model_RAB_MRSK_svod_UPDATE.NADB.JNVLS.APTEKA.2011.TO.1.3.4" xfId="154" xr:uid="{00000000-0005-0000-0000-000094000000}"/>
    <cellStyle name="_Model_RAB_MRSK_svod_Книга2_PR.PROG.WARM.NOTCOMBI.2012.2.16_v1.4(04.04.11) " xfId="155" xr:uid="{00000000-0005-0000-0000-000095000000}"/>
    <cellStyle name="_Plug" xfId="156" xr:uid="{00000000-0005-0000-0000-000096000000}"/>
    <cellStyle name="_Plug_4DNS.UPDATE.EXAMPLE" xfId="157" xr:uid="{00000000-0005-0000-0000-000097000000}"/>
    <cellStyle name="_Бюджет2006_ПОКАЗАТЕЛИ СВОДНЫЕ" xfId="158" xr:uid="{00000000-0005-0000-0000-000098000000}"/>
    <cellStyle name="_Вар7в! ээ 2011 объемы 2011,ЗАТР Кашт,покуп в выраб" xfId="159" xr:uid="{00000000-0005-0000-0000-000099000000}"/>
    <cellStyle name="_ВО ОП ТЭС-ОТ- 2007" xfId="160" xr:uid="{00000000-0005-0000-0000-00009A000000}"/>
    <cellStyle name="_ВО ОП ТЭС-ОТ- 2007_Новая инструкция1_фст" xfId="161" xr:uid="{00000000-0005-0000-0000-00009B000000}"/>
    <cellStyle name="_ВФ ОАО ТЭС-ОТ- 2009" xfId="162" xr:uid="{00000000-0005-0000-0000-00009C000000}"/>
    <cellStyle name="_ВФ ОАО ТЭС-ОТ- 2009_Новая инструкция1_фст" xfId="163" xr:uid="{00000000-0005-0000-0000-00009D000000}"/>
    <cellStyle name="_выручка по присоединениям2" xfId="164" xr:uid="{00000000-0005-0000-0000-00009E000000}"/>
    <cellStyle name="_выручка по присоединениям2_Новая инструкция1_фст" xfId="165" xr:uid="{00000000-0005-0000-0000-00009F000000}"/>
    <cellStyle name="_Договор аренды ЯЭ с разбивкой" xfId="166" xr:uid="{00000000-0005-0000-0000-0000A0000000}"/>
    <cellStyle name="_Договор аренды ЯЭ с разбивкой_Новая инструкция1_фст" xfId="167" xr:uid="{00000000-0005-0000-0000-0000A1000000}"/>
    <cellStyle name="_Защита ФЗП" xfId="168" xr:uid="{00000000-0005-0000-0000-0000A2000000}"/>
    <cellStyle name="_Исходные данные для модели" xfId="169" xr:uid="{00000000-0005-0000-0000-0000A3000000}"/>
    <cellStyle name="_Исходные данные для модели_Новая инструкция1_фст" xfId="170" xr:uid="{00000000-0005-0000-0000-0000A4000000}"/>
    <cellStyle name="_Консолидация-2008-проект-new" xfId="171" xr:uid="{00000000-0005-0000-0000-0000A5000000}"/>
    <cellStyle name="_МОДЕЛЬ_1 (2)" xfId="172" xr:uid="{00000000-0005-0000-0000-0000A6000000}"/>
    <cellStyle name="_МОДЕЛЬ_1 (2) 2" xfId="173" xr:uid="{00000000-0005-0000-0000-0000A7000000}"/>
    <cellStyle name="_МОДЕЛЬ_1 (2) 2_OREP.KU.2011.MONTHLY.02(v0.1)" xfId="174" xr:uid="{00000000-0005-0000-0000-0000A8000000}"/>
    <cellStyle name="_МОДЕЛЬ_1 (2) 2_OREP.KU.2011.MONTHLY.02(v0.4)" xfId="175" xr:uid="{00000000-0005-0000-0000-0000A9000000}"/>
    <cellStyle name="_МОДЕЛЬ_1 (2) 2_OREP.KU.2011.MONTHLY.11(v1.4)" xfId="176" xr:uid="{00000000-0005-0000-0000-0000AA000000}"/>
    <cellStyle name="_МОДЕЛЬ_1 (2) 2_UPDATE.OREP.KU.2011.MONTHLY.02.TO.1.2" xfId="177" xr:uid="{00000000-0005-0000-0000-0000AB000000}"/>
    <cellStyle name="_МОДЕЛЬ_1 (2)_46EE.2011(v1.0)" xfId="178" xr:uid="{00000000-0005-0000-0000-0000AC000000}"/>
    <cellStyle name="_МОДЕЛЬ_1 (2)_46EE.2011(v1.0)_46TE.2011(v1.0)" xfId="179" xr:uid="{00000000-0005-0000-0000-0000AD000000}"/>
    <cellStyle name="_МОДЕЛЬ_1 (2)_46EE.2011(v1.0)_INDEX.STATION.2012(v1.0)_" xfId="180" xr:uid="{00000000-0005-0000-0000-0000AE000000}"/>
    <cellStyle name="_МОДЕЛЬ_1 (2)_46EE.2011(v1.0)_INDEX.STATION.2012(v2.0)" xfId="181" xr:uid="{00000000-0005-0000-0000-0000AF000000}"/>
    <cellStyle name="_МОДЕЛЬ_1 (2)_46EE.2011(v1.0)_INDEX.STATION.2012(v2.1)" xfId="182" xr:uid="{00000000-0005-0000-0000-0000B0000000}"/>
    <cellStyle name="_МОДЕЛЬ_1 (2)_46EE.2011(v1.0)_TEPLO.PREDEL.2012.M(v1.1)_test" xfId="183" xr:uid="{00000000-0005-0000-0000-0000B1000000}"/>
    <cellStyle name="_МОДЕЛЬ_1 (2)_46EE.2011(v1.2)" xfId="184" xr:uid="{00000000-0005-0000-0000-0000B2000000}"/>
    <cellStyle name="_МОДЕЛЬ_1 (2)_46EP.2011(v2.0)" xfId="185" xr:uid="{00000000-0005-0000-0000-0000B3000000}"/>
    <cellStyle name="_МОДЕЛЬ_1 (2)_46EP.2012(v0.1)" xfId="186" xr:uid="{00000000-0005-0000-0000-0000B4000000}"/>
    <cellStyle name="_МОДЕЛЬ_1 (2)_46TE.2011(v1.0)" xfId="187" xr:uid="{00000000-0005-0000-0000-0000B5000000}"/>
    <cellStyle name="_МОДЕЛЬ_1 (2)_4DNS.UPDATE.EXAMPLE" xfId="188" xr:uid="{00000000-0005-0000-0000-0000B6000000}"/>
    <cellStyle name="_МОДЕЛЬ_1 (2)_ARMRAZR" xfId="189" xr:uid="{00000000-0005-0000-0000-0000B7000000}"/>
    <cellStyle name="_МОДЕЛЬ_1 (2)_BALANCE.WARM.2010.FACT(v1.0)" xfId="190" xr:uid="{00000000-0005-0000-0000-0000B8000000}"/>
    <cellStyle name="_МОДЕЛЬ_1 (2)_BALANCE.WARM.2010.PLAN" xfId="191" xr:uid="{00000000-0005-0000-0000-0000B9000000}"/>
    <cellStyle name="_МОДЕЛЬ_1 (2)_BALANCE.WARM.2011YEAR(v0.7)" xfId="192" xr:uid="{00000000-0005-0000-0000-0000BA000000}"/>
    <cellStyle name="_МОДЕЛЬ_1 (2)_BALANCE.WARM.2011YEAR.NEW.UPDATE.SCHEME" xfId="193" xr:uid="{00000000-0005-0000-0000-0000BB000000}"/>
    <cellStyle name="_МОДЕЛЬ_1 (2)_CALC.NORMATIV.KU(v0.2)" xfId="194" xr:uid="{00000000-0005-0000-0000-0000BC000000}"/>
    <cellStyle name="_МОДЕЛЬ_1 (2)_EE.2REK.P2011.4.78(v0.3)" xfId="195" xr:uid="{00000000-0005-0000-0000-0000BD000000}"/>
    <cellStyle name="_МОДЕЛЬ_1 (2)_FORM3.REG(v1.0)" xfId="196" xr:uid="{00000000-0005-0000-0000-0000BE000000}"/>
    <cellStyle name="_МОДЕЛЬ_1 (2)_FORM910.2012(v1.1)" xfId="197" xr:uid="{00000000-0005-0000-0000-0000BF000000}"/>
    <cellStyle name="_МОДЕЛЬ_1 (2)_INVEST.EE.PLAN.4.78(v0.1)" xfId="198" xr:uid="{00000000-0005-0000-0000-0000C0000000}"/>
    <cellStyle name="_МОДЕЛЬ_1 (2)_INVEST.EE.PLAN.4.78(v0.3)" xfId="199" xr:uid="{00000000-0005-0000-0000-0000C1000000}"/>
    <cellStyle name="_МОДЕЛЬ_1 (2)_INVEST.EE.PLAN.4.78(v1.0)" xfId="200" xr:uid="{00000000-0005-0000-0000-0000C2000000}"/>
    <cellStyle name="_МОДЕЛЬ_1 (2)_INVEST.PLAN.4.78(v0.1)" xfId="201" xr:uid="{00000000-0005-0000-0000-0000C3000000}"/>
    <cellStyle name="_МОДЕЛЬ_1 (2)_INVEST.WARM.PLAN.4.78(v0.1)" xfId="202" xr:uid="{00000000-0005-0000-0000-0000C4000000}"/>
    <cellStyle name="_МОДЕЛЬ_1 (2)_INVEST_WARM_PLAN" xfId="203" xr:uid="{00000000-0005-0000-0000-0000C5000000}"/>
    <cellStyle name="_МОДЕЛЬ_1 (2)_NADB.JNVLP.APTEKA.2012(v1.0)_21_02_12" xfId="204" xr:uid="{00000000-0005-0000-0000-0000C6000000}"/>
    <cellStyle name="_МОДЕЛЬ_1 (2)_NADB.JNVLS.APTEKA.2011(v1.3.3)" xfId="205" xr:uid="{00000000-0005-0000-0000-0000C7000000}"/>
    <cellStyle name="_МОДЕЛЬ_1 (2)_NADB.JNVLS.APTEKA.2011(v1.3.3)_46TE.2011(v1.0)" xfId="206" xr:uid="{00000000-0005-0000-0000-0000C8000000}"/>
    <cellStyle name="_МОДЕЛЬ_1 (2)_NADB.JNVLS.APTEKA.2011(v1.3.3)_INDEX.STATION.2012(v1.0)_" xfId="207" xr:uid="{00000000-0005-0000-0000-0000C9000000}"/>
    <cellStyle name="_МОДЕЛЬ_1 (2)_NADB.JNVLS.APTEKA.2011(v1.3.3)_INDEX.STATION.2012(v2.0)" xfId="208" xr:uid="{00000000-0005-0000-0000-0000CA000000}"/>
    <cellStyle name="_МОДЕЛЬ_1 (2)_NADB.JNVLS.APTEKA.2011(v1.3.3)_INDEX.STATION.2012(v2.1)" xfId="209" xr:uid="{00000000-0005-0000-0000-0000CB000000}"/>
    <cellStyle name="_МОДЕЛЬ_1 (2)_NADB.JNVLS.APTEKA.2011(v1.3.3)_TEPLO.PREDEL.2012.M(v1.1)_test" xfId="210" xr:uid="{00000000-0005-0000-0000-0000CC000000}"/>
    <cellStyle name="_МОДЕЛЬ_1 (2)_NADB.JNVLS.APTEKA.2011(v1.3.4)" xfId="211" xr:uid="{00000000-0005-0000-0000-0000CD000000}"/>
    <cellStyle name="_МОДЕЛЬ_1 (2)_NADB.JNVLS.APTEKA.2011(v1.3.4)_46TE.2011(v1.0)" xfId="212" xr:uid="{00000000-0005-0000-0000-0000CE000000}"/>
    <cellStyle name="_МОДЕЛЬ_1 (2)_NADB.JNVLS.APTEKA.2011(v1.3.4)_INDEX.STATION.2012(v1.0)_" xfId="213" xr:uid="{00000000-0005-0000-0000-0000CF000000}"/>
    <cellStyle name="_МОДЕЛЬ_1 (2)_NADB.JNVLS.APTEKA.2011(v1.3.4)_INDEX.STATION.2012(v2.0)" xfId="214" xr:uid="{00000000-0005-0000-0000-0000D0000000}"/>
    <cellStyle name="_МОДЕЛЬ_1 (2)_NADB.JNVLS.APTEKA.2011(v1.3.4)_INDEX.STATION.2012(v2.1)" xfId="215" xr:uid="{00000000-0005-0000-0000-0000D1000000}"/>
    <cellStyle name="_МОДЕЛЬ_1 (2)_NADB.JNVLS.APTEKA.2011(v1.3.4)_TEPLO.PREDEL.2012.M(v1.1)_test" xfId="216" xr:uid="{00000000-0005-0000-0000-0000D2000000}"/>
    <cellStyle name="_МОДЕЛЬ_1 (2)_PASSPORT.TEPLO.PROIZV(v2.1)" xfId="217" xr:uid="{00000000-0005-0000-0000-0000D3000000}"/>
    <cellStyle name="_МОДЕЛЬ_1 (2)_PR.PROG.WARM.NOTCOMBI.2012.2.16_v1.4(04.04.11) " xfId="218" xr:uid="{00000000-0005-0000-0000-0000D4000000}"/>
    <cellStyle name="_МОДЕЛЬ_1 (2)_PREDEL.JKH.UTV.2011(v1.0.1)" xfId="219" xr:uid="{00000000-0005-0000-0000-0000D5000000}"/>
    <cellStyle name="_МОДЕЛЬ_1 (2)_PREDEL.JKH.UTV.2011(v1.0.1)_46TE.2011(v1.0)" xfId="220" xr:uid="{00000000-0005-0000-0000-0000D6000000}"/>
    <cellStyle name="_МОДЕЛЬ_1 (2)_PREDEL.JKH.UTV.2011(v1.0.1)_INDEX.STATION.2012(v1.0)_" xfId="221" xr:uid="{00000000-0005-0000-0000-0000D7000000}"/>
    <cellStyle name="_МОДЕЛЬ_1 (2)_PREDEL.JKH.UTV.2011(v1.0.1)_INDEX.STATION.2012(v2.0)" xfId="222" xr:uid="{00000000-0005-0000-0000-0000D8000000}"/>
    <cellStyle name="_МОДЕЛЬ_1 (2)_PREDEL.JKH.UTV.2011(v1.0.1)_INDEX.STATION.2012(v2.1)" xfId="223" xr:uid="{00000000-0005-0000-0000-0000D9000000}"/>
    <cellStyle name="_МОДЕЛЬ_1 (2)_PREDEL.JKH.UTV.2011(v1.0.1)_TEPLO.PREDEL.2012.M(v1.1)_test" xfId="224" xr:uid="{00000000-0005-0000-0000-0000DA000000}"/>
    <cellStyle name="_МОДЕЛЬ_1 (2)_PREDEL.JKH.UTV.2011(v1.1)" xfId="225" xr:uid="{00000000-0005-0000-0000-0000DB000000}"/>
    <cellStyle name="_МОДЕЛЬ_1 (2)_REP.BLR.2012(v1.0)" xfId="226" xr:uid="{00000000-0005-0000-0000-0000DC000000}"/>
    <cellStyle name="_МОДЕЛЬ_1 (2)_TEPLO.PREDEL.2012.M(v1.1)" xfId="227" xr:uid="{00000000-0005-0000-0000-0000DD000000}"/>
    <cellStyle name="_МОДЕЛЬ_1 (2)_TEST.TEMPLATE" xfId="228" xr:uid="{00000000-0005-0000-0000-0000DE000000}"/>
    <cellStyle name="_МОДЕЛЬ_1 (2)_UPDATE.46EE.2011.TO.1.1" xfId="229" xr:uid="{00000000-0005-0000-0000-0000DF000000}"/>
    <cellStyle name="_МОДЕЛЬ_1 (2)_UPDATE.46TE.2011.TO.1.1" xfId="230" xr:uid="{00000000-0005-0000-0000-0000E0000000}"/>
    <cellStyle name="_МОДЕЛЬ_1 (2)_UPDATE.46TE.2011.TO.1.2" xfId="231" xr:uid="{00000000-0005-0000-0000-0000E1000000}"/>
    <cellStyle name="_МОДЕЛЬ_1 (2)_UPDATE.BALANCE.WARM.2011YEAR.TO.1.1" xfId="232" xr:uid="{00000000-0005-0000-0000-0000E2000000}"/>
    <cellStyle name="_МОДЕЛЬ_1 (2)_UPDATE.BALANCE.WARM.2011YEAR.TO.1.1_46TE.2011(v1.0)" xfId="233" xr:uid="{00000000-0005-0000-0000-0000E3000000}"/>
    <cellStyle name="_МОДЕЛЬ_1 (2)_UPDATE.BALANCE.WARM.2011YEAR.TO.1.1_INDEX.STATION.2012(v1.0)_" xfId="234" xr:uid="{00000000-0005-0000-0000-0000E4000000}"/>
    <cellStyle name="_МОДЕЛЬ_1 (2)_UPDATE.BALANCE.WARM.2011YEAR.TO.1.1_INDEX.STATION.2012(v2.0)" xfId="235" xr:uid="{00000000-0005-0000-0000-0000E5000000}"/>
    <cellStyle name="_МОДЕЛЬ_1 (2)_UPDATE.BALANCE.WARM.2011YEAR.TO.1.1_INDEX.STATION.2012(v2.1)" xfId="236" xr:uid="{00000000-0005-0000-0000-0000E6000000}"/>
    <cellStyle name="_МОДЕЛЬ_1 (2)_UPDATE.BALANCE.WARM.2011YEAR.TO.1.1_OREP.KU.2011.MONTHLY.02(v1.1)" xfId="237" xr:uid="{00000000-0005-0000-0000-0000E7000000}"/>
    <cellStyle name="_МОДЕЛЬ_1 (2)_UPDATE.BALANCE.WARM.2011YEAR.TO.1.1_TEPLO.PREDEL.2012.M(v1.1)_test" xfId="238" xr:uid="{00000000-0005-0000-0000-0000E8000000}"/>
    <cellStyle name="_МОДЕЛЬ_1 (2)_UPDATE.NADB.JNVLS.APTEKA.2011.TO.1.3.4" xfId="239" xr:uid="{00000000-0005-0000-0000-0000E9000000}"/>
    <cellStyle name="_МОДЕЛЬ_1 (2)_Книга2_PR.PROG.WARM.NOTCOMBI.2012.2.16_v1.4(04.04.11) " xfId="240" xr:uid="{00000000-0005-0000-0000-0000EA000000}"/>
    <cellStyle name="_НВВ 2009 постатейно свод по филиалам_09_02_09" xfId="241" xr:uid="{00000000-0005-0000-0000-0000EB000000}"/>
    <cellStyle name="_НВВ 2009 постатейно свод по филиалам_09_02_09_Новая инструкция1_фст" xfId="242" xr:uid="{00000000-0005-0000-0000-0000EC000000}"/>
    <cellStyle name="_НВВ 2009 постатейно свод по филиалам_для Валентина" xfId="243" xr:uid="{00000000-0005-0000-0000-0000ED000000}"/>
    <cellStyle name="_НВВ 2009 постатейно свод по филиалам_для Валентина_Новая инструкция1_фст" xfId="244" xr:uid="{00000000-0005-0000-0000-0000EE000000}"/>
    <cellStyle name="_Омск" xfId="245" xr:uid="{00000000-0005-0000-0000-0000EF000000}"/>
    <cellStyle name="_Омск_Новая инструкция1_фст" xfId="246" xr:uid="{00000000-0005-0000-0000-0000F0000000}"/>
    <cellStyle name="_ОТ ИД 2009" xfId="247" xr:uid="{00000000-0005-0000-0000-0000F1000000}"/>
    <cellStyle name="_ОТ ИД 2009_Новая инструкция1_фст" xfId="248" xr:uid="{00000000-0005-0000-0000-0000F2000000}"/>
    <cellStyle name="_пр 5 тариф RAB" xfId="249" xr:uid="{00000000-0005-0000-0000-0000F3000000}"/>
    <cellStyle name="_пр 5 тариф RAB 2" xfId="250" xr:uid="{00000000-0005-0000-0000-0000F4000000}"/>
    <cellStyle name="_пр 5 тариф RAB 2_OREP.KU.2011.MONTHLY.02(v0.1)" xfId="251" xr:uid="{00000000-0005-0000-0000-0000F5000000}"/>
    <cellStyle name="_пр 5 тариф RAB 2_OREP.KU.2011.MONTHLY.02(v0.4)" xfId="252" xr:uid="{00000000-0005-0000-0000-0000F6000000}"/>
    <cellStyle name="_пр 5 тариф RAB 2_OREP.KU.2011.MONTHLY.11(v1.4)" xfId="253" xr:uid="{00000000-0005-0000-0000-0000F7000000}"/>
    <cellStyle name="_пр 5 тариф RAB 2_UPDATE.OREP.KU.2011.MONTHLY.02.TO.1.2" xfId="254" xr:uid="{00000000-0005-0000-0000-0000F8000000}"/>
    <cellStyle name="_пр 5 тариф RAB_46EE.2011(v1.0)" xfId="255" xr:uid="{00000000-0005-0000-0000-0000F9000000}"/>
    <cellStyle name="_пр 5 тариф RAB_46EE.2011(v1.0)_46TE.2011(v1.0)" xfId="256" xr:uid="{00000000-0005-0000-0000-0000FA000000}"/>
    <cellStyle name="_пр 5 тариф RAB_46EE.2011(v1.0)_INDEX.STATION.2012(v1.0)_" xfId="257" xr:uid="{00000000-0005-0000-0000-0000FB000000}"/>
    <cellStyle name="_пр 5 тариф RAB_46EE.2011(v1.0)_INDEX.STATION.2012(v2.0)" xfId="258" xr:uid="{00000000-0005-0000-0000-0000FC000000}"/>
    <cellStyle name="_пр 5 тариф RAB_46EE.2011(v1.0)_INDEX.STATION.2012(v2.1)" xfId="259" xr:uid="{00000000-0005-0000-0000-0000FD000000}"/>
    <cellStyle name="_пр 5 тариф RAB_46EE.2011(v1.0)_TEPLO.PREDEL.2012.M(v1.1)_test" xfId="260" xr:uid="{00000000-0005-0000-0000-0000FE000000}"/>
    <cellStyle name="_пр 5 тариф RAB_46EE.2011(v1.2)" xfId="261" xr:uid="{00000000-0005-0000-0000-0000FF000000}"/>
    <cellStyle name="_пр 5 тариф RAB_46EP.2011(v2.0)" xfId="262" xr:uid="{00000000-0005-0000-0000-000000010000}"/>
    <cellStyle name="_пр 5 тариф RAB_46EP.2012(v0.1)" xfId="263" xr:uid="{00000000-0005-0000-0000-000001010000}"/>
    <cellStyle name="_пр 5 тариф RAB_46TE.2011(v1.0)" xfId="264" xr:uid="{00000000-0005-0000-0000-000002010000}"/>
    <cellStyle name="_пр 5 тариф RAB_4DNS.UPDATE.EXAMPLE" xfId="265" xr:uid="{00000000-0005-0000-0000-000003010000}"/>
    <cellStyle name="_пр 5 тариф RAB_ARMRAZR" xfId="266" xr:uid="{00000000-0005-0000-0000-000004010000}"/>
    <cellStyle name="_пр 5 тариф RAB_BALANCE.WARM.2010.FACT(v1.0)" xfId="267" xr:uid="{00000000-0005-0000-0000-000005010000}"/>
    <cellStyle name="_пр 5 тариф RAB_BALANCE.WARM.2010.PLAN" xfId="268" xr:uid="{00000000-0005-0000-0000-000006010000}"/>
    <cellStyle name="_пр 5 тариф RAB_BALANCE.WARM.2011YEAR(v0.7)" xfId="269" xr:uid="{00000000-0005-0000-0000-000007010000}"/>
    <cellStyle name="_пр 5 тариф RAB_BALANCE.WARM.2011YEAR.NEW.UPDATE.SCHEME" xfId="270" xr:uid="{00000000-0005-0000-0000-000008010000}"/>
    <cellStyle name="_пр 5 тариф RAB_CALC.NORMATIV.KU(v0.2)" xfId="271" xr:uid="{00000000-0005-0000-0000-000009010000}"/>
    <cellStyle name="_пр 5 тариф RAB_EE.2REK.P2011.4.78(v0.3)" xfId="272" xr:uid="{00000000-0005-0000-0000-00000A010000}"/>
    <cellStyle name="_пр 5 тариф RAB_FORM3.REG(v1.0)" xfId="273" xr:uid="{00000000-0005-0000-0000-00000B010000}"/>
    <cellStyle name="_пр 5 тариф RAB_FORM910.2012(v1.1)" xfId="274" xr:uid="{00000000-0005-0000-0000-00000C010000}"/>
    <cellStyle name="_пр 5 тариф RAB_INVEST.EE.PLAN.4.78(v0.1)" xfId="275" xr:uid="{00000000-0005-0000-0000-00000D010000}"/>
    <cellStyle name="_пр 5 тариф RAB_INVEST.EE.PLAN.4.78(v0.3)" xfId="276" xr:uid="{00000000-0005-0000-0000-00000E010000}"/>
    <cellStyle name="_пр 5 тариф RAB_INVEST.EE.PLAN.4.78(v1.0)" xfId="277" xr:uid="{00000000-0005-0000-0000-00000F010000}"/>
    <cellStyle name="_пр 5 тариф RAB_INVEST.PLAN.4.78(v0.1)" xfId="278" xr:uid="{00000000-0005-0000-0000-000010010000}"/>
    <cellStyle name="_пр 5 тариф RAB_INVEST.WARM.PLAN.4.78(v0.1)" xfId="279" xr:uid="{00000000-0005-0000-0000-000011010000}"/>
    <cellStyle name="_пр 5 тариф RAB_INVEST_WARM_PLAN" xfId="280" xr:uid="{00000000-0005-0000-0000-000012010000}"/>
    <cellStyle name="_пр 5 тариф RAB_NADB.JNVLP.APTEKA.2012(v1.0)_21_02_12" xfId="281" xr:uid="{00000000-0005-0000-0000-000013010000}"/>
    <cellStyle name="_пр 5 тариф RAB_NADB.JNVLS.APTEKA.2011(v1.3.3)" xfId="282" xr:uid="{00000000-0005-0000-0000-000014010000}"/>
    <cellStyle name="_пр 5 тариф RAB_NADB.JNVLS.APTEKA.2011(v1.3.3)_46TE.2011(v1.0)" xfId="283" xr:uid="{00000000-0005-0000-0000-000015010000}"/>
    <cellStyle name="_пр 5 тариф RAB_NADB.JNVLS.APTEKA.2011(v1.3.3)_INDEX.STATION.2012(v1.0)_" xfId="284" xr:uid="{00000000-0005-0000-0000-000016010000}"/>
    <cellStyle name="_пр 5 тариф RAB_NADB.JNVLS.APTEKA.2011(v1.3.3)_INDEX.STATION.2012(v2.0)" xfId="285" xr:uid="{00000000-0005-0000-0000-000017010000}"/>
    <cellStyle name="_пр 5 тариф RAB_NADB.JNVLS.APTEKA.2011(v1.3.3)_INDEX.STATION.2012(v2.1)" xfId="286" xr:uid="{00000000-0005-0000-0000-000018010000}"/>
    <cellStyle name="_пр 5 тариф RAB_NADB.JNVLS.APTEKA.2011(v1.3.3)_TEPLO.PREDEL.2012.M(v1.1)_test" xfId="287" xr:uid="{00000000-0005-0000-0000-000019010000}"/>
    <cellStyle name="_пр 5 тариф RAB_NADB.JNVLS.APTEKA.2011(v1.3.4)" xfId="288" xr:uid="{00000000-0005-0000-0000-00001A010000}"/>
    <cellStyle name="_пр 5 тариф RAB_NADB.JNVLS.APTEKA.2011(v1.3.4)_46TE.2011(v1.0)" xfId="289" xr:uid="{00000000-0005-0000-0000-00001B010000}"/>
    <cellStyle name="_пр 5 тариф RAB_NADB.JNVLS.APTEKA.2011(v1.3.4)_INDEX.STATION.2012(v1.0)_" xfId="290" xr:uid="{00000000-0005-0000-0000-00001C010000}"/>
    <cellStyle name="_пр 5 тариф RAB_NADB.JNVLS.APTEKA.2011(v1.3.4)_INDEX.STATION.2012(v2.0)" xfId="291" xr:uid="{00000000-0005-0000-0000-00001D010000}"/>
    <cellStyle name="_пр 5 тариф RAB_NADB.JNVLS.APTEKA.2011(v1.3.4)_INDEX.STATION.2012(v2.1)" xfId="292" xr:uid="{00000000-0005-0000-0000-00001E010000}"/>
    <cellStyle name="_пр 5 тариф RAB_NADB.JNVLS.APTEKA.2011(v1.3.4)_TEPLO.PREDEL.2012.M(v1.1)_test" xfId="293" xr:uid="{00000000-0005-0000-0000-00001F010000}"/>
    <cellStyle name="_пр 5 тариф RAB_PASSPORT.TEPLO.PROIZV(v2.1)" xfId="294" xr:uid="{00000000-0005-0000-0000-000020010000}"/>
    <cellStyle name="_пр 5 тариф RAB_PR.PROG.WARM.NOTCOMBI.2012.2.16_v1.4(04.04.11) " xfId="295" xr:uid="{00000000-0005-0000-0000-000021010000}"/>
    <cellStyle name="_пр 5 тариф RAB_PREDEL.JKH.UTV.2011(v1.0.1)" xfId="296" xr:uid="{00000000-0005-0000-0000-000022010000}"/>
    <cellStyle name="_пр 5 тариф RAB_PREDEL.JKH.UTV.2011(v1.0.1)_46TE.2011(v1.0)" xfId="297" xr:uid="{00000000-0005-0000-0000-000023010000}"/>
    <cellStyle name="_пр 5 тариф RAB_PREDEL.JKH.UTV.2011(v1.0.1)_INDEX.STATION.2012(v1.0)_" xfId="298" xr:uid="{00000000-0005-0000-0000-000024010000}"/>
    <cellStyle name="_пр 5 тариф RAB_PREDEL.JKH.UTV.2011(v1.0.1)_INDEX.STATION.2012(v2.0)" xfId="299" xr:uid="{00000000-0005-0000-0000-000025010000}"/>
    <cellStyle name="_пр 5 тариф RAB_PREDEL.JKH.UTV.2011(v1.0.1)_INDEX.STATION.2012(v2.1)" xfId="300" xr:uid="{00000000-0005-0000-0000-000026010000}"/>
    <cellStyle name="_пр 5 тариф RAB_PREDEL.JKH.UTV.2011(v1.0.1)_TEPLO.PREDEL.2012.M(v1.1)_test" xfId="301" xr:uid="{00000000-0005-0000-0000-000027010000}"/>
    <cellStyle name="_пр 5 тариф RAB_PREDEL.JKH.UTV.2011(v1.1)" xfId="302" xr:uid="{00000000-0005-0000-0000-000028010000}"/>
    <cellStyle name="_пр 5 тариф RAB_REP.BLR.2012(v1.0)" xfId="303" xr:uid="{00000000-0005-0000-0000-000029010000}"/>
    <cellStyle name="_пр 5 тариф RAB_TEPLO.PREDEL.2012.M(v1.1)" xfId="304" xr:uid="{00000000-0005-0000-0000-00002A010000}"/>
    <cellStyle name="_пр 5 тариф RAB_TEST.TEMPLATE" xfId="305" xr:uid="{00000000-0005-0000-0000-00002B010000}"/>
    <cellStyle name="_пр 5 тариф RAB_UPDATE.46EE.2011.TO.1.1" xfId="306" xr:uid="{00000000-0005-0000-0000-00002C010000}"/>
    <cellStyle name="_пр 5 тариф RAB_UPDATE.46TE.2011.TO.1.1" xfId="307" xr:uid="{00000000-0005-0000-0000-00002D010000}"/>
    <cellStyle name="_пр 5 тариф RAB_UPDATE.46TE.2011.TO.1.2" xfId="308" xr:uid="{00000000-0005-0000-0000-00002E010000}"/>
    <cellStyle name="_пр 5 тариф RAB_UPDATE.BALANCE.WARM.2011YEAR.TO.1.1" xfId="309" xr:uid="{00000000-0005-0000-0000-00002F010000}"/>
    <cellStyle name="_пр 5 тариф RAB_UPDATE.BALANCE.WARM.2011YEAR.TO.1.1_46TE.2011(v1.0)" xfId="310" xr:uid="{00000000-0005-0000-0000-000030010000}"/>
    <cellStyle name="_пр 5 тариф RAB_UPDATE.BALANCE.WARM.2011YEAR.TO.1.1_INDEX.STATION.2012(v1.0)_" xfId="311" xr:uid="{00000000-0005-0000-0000-000031010000}"/>
    <cellStyle name="_пр 5 тариф RAB_UPDATE.BALANCE.WARM.2011YEAR.TO.1.1_INDEX.STATION.2012(v2.0)" xfId="312" xr:uid="{00000000-0005-0000-0000-000032010000}"/>
    <cellStyle name="_пр 5 тариф RAB_UPDATE.BALANCE.WARM.2011YEAR.TO.1.1_INDEX.STATION.2012(v2.1)" xfId="313" xr:uid="{00000000-0005-0000-0000-000033010000}"/>
    <cellStyle name="_пр 5 тариф RAB_UPDATE.BALANCE.WARM.2011YEAR.TO.1.1_OREP.KU.2011.MONTHLY.02(v1.1)" xfId="314" xr:uid="{00000000-0005-0000-0000-000034010000}"/>
    <cellStyle name="_пр 5 тариф RAB_UPDATE.BALANCE.WARM.2011YEAR.TO.1.1_TEPLO.PREDEL.2012.M(v1.1)_test" xfId="315" xr:uid="{00000000-0005-0000-0000-000035010000}"/>
    <cellStyle name="_пр 5 тариф RAB_UPDATE.NADB.JNVLS.APTEKA.2011.TO.1.3.4" xfId="316" xr:uid="{00000000-0005-0000-0000-000036010000}"/>
    <cellStyle name="_пр 5 тариф RAB_Книга2_PR.PROG.WARM.NOTCOMBI.2012.2.16_v1.4(04.04.11) " xfId="317" xr:uid="{00000000-0005-0000-0000-000037010000}"/>
    <cellStyle name="_Предожение _ДБП_2009 г ( согласованные БП)  (2)" xfId="318" xr:uid="{00000000-0005-0000-0000-000038010000}"/>
    <cellStyle name="_Предожение _ДБП_2009 г ( согласованные БП)  (2)_Новая инструкция1_фст" xfId="319" xr:uid="{00000000-0005-0000-0000-000039010000}"/>
    <cellStyle name="_Приложение 2 0806 факт" xfId="320" xr:uid="{00000000-0005-0000-0000-00003A010000}"/>
    <cellStyle name="_Приложение МТС-3-КС" xfId="321" xr:uid="{00000000-0005-0000-0000-00003B010000}"/>
    <cellStyle name="_Приложение МТС-3-КС_Новая инструкция1_фст" xfId="322" xr:uid="{00000000-0005-0000-0000-00003C010000}"/>
    <cellStyle name="_Приложение-МТС--2-1" xfId="323" xr:uid="{00000000-0005-0000-0000-00003D010000}"/>
    <cellStyle name="_Приложение-МТС--2-1_Новая инструкция1_фст" xfId="324" xr:uid="{00000000-0005-0000-0000-00003E010000}"/>
    <cellStyle name="_Расчет RAB_22072008" xfId="325" xr:uid="{00000000-0005-0000-0000-00003F010000}"/>
    <cellStyle name="_Расчет RAB_22072008 2" xfId="326" xr:uid="{00000000-0005-0000-0000-000040010000}"/>
    <cellStyle name="_Расчет RAB_22072008 2_OREP.KU.2011.MONTHLY.02(v0.1)" xfId="327" xr:uid="{00000000-0005-0000-0000-000041010000}"/>
    <cellStyle name="_Расчет RAB_22072008 2_OREP.KU.2011.MONTHLY.02(v0.4)" xfId="328" xr:uid="{00000000-0005-0000-0000-000042010000}"/>
    <cellStyle name="_Расчет RAB_22072008 2_OREP.KU.2011.MONTHLY.11(v1.4)" xfId="329" xr:uid="{00000000-0005-0000-0000-000043010000}"/>
    <cellStyle name="_Расчет RAB_22072008 2_UPDATE.OREP.KU.2011.MONTHLY.02.TO.1.2" xfId="330" xr:uid="{00000000-0005-0000-0000-000044010000}"/>
    <cellStyle name="_Расчет RAB_22072008_46EE.2011(v1.0)" xfId="331" xr:uid="{00000000-0005-0000-0000-000045010000}"/>
    <cellStyle name="_Расчет RAB_22072008_46EE.2011(v1.0)_46TE.2011(v1.0)" xfId="332" xr:uid="{00000000-0005-0000-0000-000046010000}"/>
    <cellStyle name="_Расчет RAB_22072008_46EE.2011(v1.0)_INDEX.STATION.2012(v1.0)_" xfId="333" xr:uid="{00000000-0005-0000-0000-000047010000}"/>
    <cellStyle name="_Расчет RAB_22072008_46EE.2011(v1.0)_INDEX.STATION.2012(v2.0)" xfId="334" xr:uid="{00000000-0005-0000-0000-000048010000}"/>
    <cellStyle name="_Расчет RAB_22072008_46EE.2011(v1.0)_INDEX.STATION.2012(v2.1)" xfId="335" xr:uid="{00000000-0005-0000-0000-000049010000}"/>
    <cellStyle name="_Расчет RAB_22072008_46EE.2011(v1.0)_TEPLO.PREDEL.2012.M(v1.1)_test" xfId="336" xr:uid="{00000000-0005-0000-0000-00004A010000}"/>
    <cellStyle name="_Расчет RAB_22072008_46EE.2011(v1.2)" xfId="337" xr:uid="{00000000-0005-0000-0000-00004B010000}"/>
    <cellStyle name="_Расчет RAB_22072008_46EP.2011(v2.0)" xfId="338" xr:uid="{00000000-0005-0000-0000-00004C010000}"/>
    <cellStyle name="_Расчет RAB_22072008_46EP.2012(v0.1)" xfId="339" xr:uid="{00000000-0005-0000-0000-00004D010000}"/>
    <cellStyle name="_Расчет RAB_22072008_46TE.2011(v1.0)" xfId="340" xr:uid="{00000000-0005-0000-0000-00004E010000}"/>
    <cellStyle name="_Расчет RAB_22072008_4DNS.UPDATE.EXAMPLE" xfId="341" xr:uid="{00000000-0005-0000-0000-00004F010000}"/>
    <cellStyle name="_Расчет RAB_22072008_ARMRAZR" xfId="342" xr:uid="{00000000-0005-0000-0000-000050010000}"/>
    <cellStyle name="_Расчет RAB_22072008_BALANCE.WARM.2010.FACT(v1.0)" xfId="343" xr:uid="{00000000-0005-0000-0000-000051010000}"/>
    <cellStyle name="_Расчет RAB_22072008_BALANCE.WARM.2010.PLAN" xfId="344" xr:uid="{00000000-0005-0000-0000-000052010000}"/>
    <cellStyle name="_Расчет RAB_22072008_BALANCE.WARM.2011YEAR(v0.7)" xfId="345" xr:uid="{00000000-0005-0000-0000-000053010000}"/>
    <cellStyle name="_Расчет RAB_22072008_BALANCE.WARM.2011YEAR.NEW.UPDATE.SCHEME" xfId="346" xr:uid="{00000000-0005-0000-0000-000054010000}"/>
    <cellStyle name="_Расчет RAB_22072008_CALC.NORMATIV.KU(v0.2)" xfId="347" xr:uid="{00000000-0005-0000-0000-000055010000}"/>
    <cellStyle name="_Расчет RAB_22072008_EE.2REK.P2011.4.78(v0.3)" xfId="348" xr:uid="{00000000-0005-0000-0000-000056010000}"/>
    <cellStyle name="_Расчет RAB_22072008_FORM3.REG(v1.0)" xfId="349" xr:uid="{00000000-0005-0000-0000-000057010000}"/>
    <cellStyle name="_Расчет RAB_22072008_FORM910.2012(v1.1)" xfId="350" xr:uid="{00000000-0005-0000-0000-000058010000}"/>
    <cellStyle name="_Расчет RAB_22072008_INVEST.EE.PLAN.4.78(v0.1)" xfId="351" xr:uid="{00000000-0005-0000-0000-000059010000}"/>
    <cellStyle name="_Расчет RAB_22072008_INVEST.EE.PLAN.4.78(v0.3)" xfId="352" xr:uid="{00000000-0005-0000-0000-00005A010000}"/>
    <cellStyle name="_Расчет RAB_22072008_INVEST.EE.PLAN.4.78(v1.0)" xfId="353" xr:uid="{00000000-0005-0000-0000-00005B010000}"/>
    <cellStyle name="_Расчет RAB_22072008_INVEST.PLAN.4.78(v0.1)" xfId="354" xr:uid="{00000000-0005-0000-0000-00005C010000}"/>
    <cellStyle name="_Расчет RAB_22072008_INVEST.WARM.PLAN.4.78(v0.1)" xfId="355" xr:uid="{00000000-0005-0000-0000-00005D010000}"/>
    <cellStyle name="_Расчет RAB_22072008_INVEST_WARM_PLAN" xfId="356" xr:uid="{00000000-0005-0000-0000-00005E010000}"/>
    <cellStyle name="_Расчет RAB_22072008_NADB.JNVLP.APTEKA.2012(v1.0)_21_02_12" xfId="357" xr:uid="{00000000-0005-0000-0000-00005F010000}"/>
    <cellStyle name="_Расчет RAB_22072008_NADB.JNVLS.APTEKA.2011(v1.3.3)" xfId="358" xr:uid="{00000000-0005-0000-0000-000060010000}"/>
    <cellStyle name="_Расчет RAB_22072008_NADB.JNVLS.APTEKA.2011(v1.3.3)_46TE.2011(v1.0)" xfId="359" xr:uid="{00000000-0005-0000-0000-000061010000}"/>
    <cellStyle name="_Расчет RAB_22072008_NADB.JNVLS.APTEKA.2011(v1.3.3)_INDEX.STATION.2012(v1.0)_" xfId="360" xr:uid="{00000000-0005-0000-0000-000062010000}"/>
    <cellStyle name="_Расчет RAB_22072008_NADB.JNVLS.APTEKA.2011(v1.3.3)_INDEX.STATION.2012(v2.0)" xfId="361" xr:uid="{00000000-0005-0000-0000-000063010000}"/>
    <cellStyle name="_Расчет RAB_22072008_NADB.JNVLS.APTEKA.2011(v1.3.3)_INDEX.STATION.2012(v2.1)" xfId="362" xr:uid="{00000000-0005-0000-0000-000064010000}"/>
    <cellStyle name="_Расчет RAB_22072008_NADB.JNVLS.APTEKA.2011(v1.3.3)_TEPLO.PREDEL.2012.M(v1.1)_test" xfId="363" xr:uid="{00000000-0005-0000-0000-000065010000}"/>
    <cellStyle name="_Расчет RAB_22072008_NADB.JNVLS.APTEKA.2011(v1.3.4)" xfId="364" xr:uid="{00000000-0005-0000-0000-000066010000}"/>
    <cellStyle name="_Расчет RAB_22072008_NADB.JNVLS.APTEKA.2011(v1.3.4)_46TE.2011(v1.0)" xfId="365" xr:uid="{00000000-0005-0000-0000-000067010000}"/>
    <cellStyle name="_Расчет RAB_22072008_NADB.JNVLS.APTEKA.2011(v1.3.4)_INDEX.STATION.2012(v1.0)_" xfId="366" xr:uid="{00000000-0005-0000-0000-000068010000}"/>
    <cellStyle name="_Расчет RAB_22072008_NADB.JNVLS.APTEKA.2011(v1.3.4)_INDEX.STATION.2012(v2.0)" xfId="367" xr:uid="{00000000-0005-0000-0000-000069010000}"/>
    <cellStyle name="_Расчет RAB_22072008_NADB.JNVLS.APTEKA.2011(v1.3.4)_INDEX.STATION.2012(v2.1)" xfId="368" xr:uid="{00000000-0005-0000-0000-00006A010000}"/>
    <cellStyle name="_Расчет RAB_22072008_NADB.JNVLS.APTEKA.2011(v1.3.4)_TEPLO.PREDEL.2012.M(v1.1)_test" xfId="369" xr:uid="{00000000-0005-0000-0000-00006B010000}"/>
    <cellStyle name="_Расчет RAB_22072008_PASSPORT.TEPLO.PROIZV(v2.1)" xfId="370" xr:uid="{00000000-0005-0000-0000-00006C010000}"/>
    <cellStyle name="_Расчет RAB_22072008_PR.PROG.WARM.NOTCOMBI.2012.2.16_v1.4(04.04.11) " xfId="371" xr:uid="{00000000-0005-0000-0000-00006D010000}"/>
    <cellStyle name="_Расчет RAB_22072008_PREDEL.JKH.UTV.2011(v1.0.1)" xfId="372" xr:uid="{00000000-0005-0000-0000-00006E010000}"/>
    <cellStyle name="_Расчет RAB_22072008_PREDEL.JKH.UTV.2011(v1.0.1)_46TE.2011(v1.0)" xfId="373" xr:uid="{00000000-0005-0000-0000-00006F010000}"/>
    <cellStyle name="_Расчет RAB_22072008_PREDEL.JKH.UTV.2011(v1.0.1)_INDEX.STATION.2012(v1.0)_" xfId="374" xr:uid="{00000000-0005-0000-0000-000070010000}"/>
    <cellStyle name="_Расчет RAB_22072008_PREDEL.JKH.UTV.2011(v1.0.1)_INDEX.STATION.2012(v2.0)" xfId="375" xr:uid="{00000000-0005-0000-0000-000071010000}"/>
    <cellStyle name="_Расчет RAB_22072008_PREDEL.JKH.UTV.2011(v1.0.1)_INDEX.STATION.2012(v2.1)" xfId="376" xr:uid="{00000000-0005-0000-0000-000072010000}"/>
    <cellStyle name="_Расчет RAB_22072008_PREDEL.JKH.UTV.2011(v1.0.1)_TEPLO.PREDEL.2012.M(v1.1)_test" xfId="377" xr:uid="{00000000-0005-0000-0000-000073010000}"/>
    <cellStyle name="_Расчет RAB_22072008_PREDEL.JKH.UTV.2011(v1.1)" xfId="378" xr:uid="{00000000-0005-0000-0000-000074010000}"/>
    <cellStyle name="_Расчет RAB_22072008_REP.BLR.2012(v1.0)" xfId="379" xr:uid="{00000000-0005-0000-0000-000075010000}"/>
    <cellStyle name="_Расчет RAB_22072008_TEPLO.PREDEL.2012.M(v1.1)" xfId="380" xr:uid="{00000000-0005-0000-0000-000076010000}"/>
    <cellStyle name="_Расчет RAB_22072008_TEST.TEMPLATE" xfId="381" xr:uid="{00000000-0005-0000-0000-000077010000}"/>
    <cellStyle name="_Расчет RAB_22072008_UPDATE.46EE.2011.TO.1.1" xfId="382" xr:uid="{00000000-0005-0000-0000-000078010000}"/>
    <cellStyle name="_Расчет RAB_22072008_UPDATE.46TE.2011.TO.1.1" xfId="383" xr:uid="{00000000-0005-0000-0000-000079010000}"/>
    <cellStyle name="_Расчет RAB_22072008_UPDATE.46TE.2011.TO.1.2" xfId="384" xr:uid="{00000000-0005-0000-0000-00007A010000}"/>
    <cellStyle name="_Расчет RAB_22072008_UPDATE.BALANCE.WARM.2011YEAR.TO.1.1" xfId="385" xr:uid="{00000000-0005-0000-0000-00007B010000}"/>
    <cellStyle name="_Расчет RAB_22072008_UPDATE.BALANCE.WARM.2011YEAR.TO.1.1_46TE.2011(v1.0)" xfId="386" xr:uid="{00000000-0005-0000-0000-00007C010000}"/>
    <cellStyle name="_Расчет RAB_22072008_UPDATE.BALANCE.WARM.2011YEAR.TO.1.1_INDEX.STATION.2012(v1.0)_" xfId="387" xr:uid="{00000000-0005-0000-0000-00007D010000}"/>
    <cellStyle name="_Расчет RAB_22072008_UPDATE.BALANCE.WARM.2011YEAR.TO.1.1_INDEX.STATION.2012(v2.0)" xfId="388" xr:uid="{00000000-0005-0000-0000-00007E010000}"/>
    <cellStyle name="_Расчет RAB_22072008_UPDATE.BALANCE.WARM.2011YEAR.TO.1.1_INDEX.STATION.2012(v2.1)" xfId="389" xr:uid="{00000000-0005-0000-0000-00007F010000}"/>
    <cellStyle name="_Расчет RAB_22072008_UPDATE.BALANCE.WARM.2011YEAR.TO.1.1_OREP.KU.2011.MONTHLY.02(v1.1)" xfId="390" xr:uid="{00000000-0005-0000-0000-000080010000}"/>
    <cellStyle name="_Расчет RAB_22072008_UPDATE.BALANCE.WARM.2011YEAR.TO.1.1_TEPLO.PREDEL.2012.M(v1.1)_test" xfId="391" xr:uid="{00000000-0005-0000-0000-000081010000}"/>
    <cellStyle name="_Расчет RAB_22072008_UPDATE.NADB.JNVLS.APTEKA.2011.TO.1.3.4" xfId="392" xr:uid="{00000000-0005-0000-0000-000082010000}"/>
    <cellStyle name="_Расчет RAB_22072008_Книга2_PR.PROG.WARM.NOTCOMBI.2012.2.16_v1.4(04.04.11) " xfId="393" xr:uid="{00000000-0005-0000-0000-000083010000}"/>
    <cellStyle name="_Расчет RAB_Лен и МОЭСК_с 2010 года_14.04.2009_со сглаж_version 3.0_без ФСК" xfId="394" xr:uid="{00000000-0005-0000-0000-000084010000}"/>
    <cellStyle name="_Расчет RAB_Лен и МОЭСК_с 2010 года_14.04.2009_со сглаж_version 3.0_без ФСК 2" xfId="395" xr:uid="{00000000-0005-0000-0000-000085010000}"/>
    <cellStyle name="_Расчет RAB_Лен и МОЭСК_с 2010 года_14.04.2009_со сглаж_version 3.0_без ФСК 2_OREP.KU.2011.MONTHLY.02(v0.1)" xfId="396" xr:uid="{00000000-0005-0000-0000-000086010000}"/>
    <cellStyle name="_Расчет RAB_Лен и МОЭСК_с 2010 года_14.04.2009_со сглаж_version 3.0_без ФСК 2_OREP.KU.2011.MONTHLY.02(v0.4)" xfId="397" xr:uid="{00000000-0005-0000-0000-000087010000}"/>
    <cellStyle name="_Расчет RAB_Лен и МОЭСК_с 2010 года_14.04.2009_со сглаж_version 3.0_без ФСК 2_OREP.KU.2011.MONTHLY.11(v1.4)" xfId="398" xr:uid="{00000000-0005-0000-0000-000088010000}"/>
    <cellStyle name="_Расчет RAB_Лен и МОЭСК_с 2010 года_14.04.2009_со сглаж_version 3.0_без ФСК 2_UPDATE.OREP.KU.2011.MONTHLY.02.TO.1.2" xfId="399" xr:uid="{00000000-0005-0000-0000-000089010000}"/>
    <cellStyle name="_Расчет RAB_Лен и МОЭСК_с 2010 года_14.04.2009_со сглаж_version 3.0_без ФСК_46EE.2011(v1.0)" xfId="400" xr:uid="{00000000-0005-0000-0000-00008A010000}"/>
    <cellStyle name="_Расчет RAB_Лен и МОЭСК_с 2010 года_14.04.2009_со сглаж_version 3.0_без ФСК_46EE.2011(v1.0)_46TE.2011(v1.0)" xfId="401" xr:uid="{00000000-0005-0000-0000-00008B010000}"/>
    <cellStyle name="_Расчет RAB_Лен и МОЭСК_с 2010 года_14.04.2009_со сглаж_version 3.0_без ФСК_46EE.2011(v1.0)_INDEX.STATION.2012(v1.0)_" xfId="402" xr:uid="{00000000-0005-0000-0000-00008C010000}"/>
    <cellStyle name="_Расчет RAB_Лен и МОЭСК_с 2010 года_14.04.2009_со сглаж_version 3.0_без ФСК_46EE.2011(v1.0)_INDEX.STATION.2012(v2.0)" xfId="403" xr:uid="{00000000-0005-0000-0000-00008D010000}"/>
    <cellStyle name="_Расчет RAB_Лен и МОЭСК_с 2010 года_14.04.2009_со сглаж_version 3.0_без ФСК_46EE.2011(v1.0)_INDEX.STATION.2012(v2.1)" xfId="404" xr:uid="{00000000-0005-0000-0000-00008E010000}"/>
    <cellStyle name="_Расчет RAB_Лен и МОЭСК_с 2010 года_14.04.2009_со сглаж_version 3.0_без ФСК_46EE.2011(v1.0)_TEPLO.PREDEL.2012.M(v1.1)_test" xfId="405" xr:uid="{00000000-0005-0000-0000-00008F010000}"/>
    <cellStyle name="_Расчет RAB_Лен и МОЭСК_с 2010 года_14.04.2009_со сглаж_version 3.0_без ФСК_46EE.2011(v1.2)" xfId="406" xr:uid="{00000000-0005-0000-0000-000090010000}"/>
    <cellStyle name="_Расчет RAB_Лен и МОЭСК_с 2010 года_14.04.2009_со сглаж_version 3.0_без ФСК_46EP.2011(v2.0)" xfId="407" xr:uid="{00000000-0005-0000-0000-000091010000}"/>
    <cellStyle name="_Расчет RAB_Лен и МОЭСК_с 2010 года_14.04.2009_со сглаж_version 3.0_без ФСК_46EP.2012(v0.1)" xfId="408" xr:uid="{00000000-0005-0000-0000-000092010000}"/>
    <cellStyle name="_Расчет RAB_Лен и МОЭСК_с 2010 года_14.04.2009_со сглаж_version 3.0_без ФСК_46TE.2011(v1.0)" xfId="409" xr:uid="{00000000-0005-0000-0000-000093010000}"/>
    <cellStyle name="_Расчет RAB_Лен и МОЭСК_с 2010 года_14.04.2009_со сглаж_version 3.0_без ФСК_4DNS.UPDATE.EXAMPLE" xfId="410" xr:uid="{00000000-0005-0000-0000-000094010000}"/>
    <cellStyle name="_Расчет RAB_Лен и МОЭСК_с 2010 года_14.04.2009_со сглаж_version 3.0_без ФСК_ARMRAZR" xfId="411" xr:uid="{00000000-0005-0000-0000-000095010000}"/>
    <cellStyle name="_Расчет RAB_Лен и МОЭСК_с 2010 года_14.04.2009_со сглаж_version 3.0_без ФСК_BALANCE.WARM.2010.FACT(v1.0)" xfId="412" xr:uid="{00000000-0005-0000-0000-000096010000}"/>
    <cellStyle name="_Расчет RAB_Лен и МОЭСК_с 2010 года_14.04.2009_со сглаж_version 3.0_без ФСК_BALANCE.WARM.2010.PLAN" xfId="413" xr:uid="{00000000-0005-0000-0000-000097010000}"/>
    <cellStyle name="_Расчет RAB_Лен и МОЭСК_с 2010 года_14.04.2009_со сглаж_version 3.0_без ФСК_BALANCE.WARM.2011YEAR(v0.7)" xfId="414" xr:uid="{00000000-0005-0000-0000-000098010000}"/>
    <cellStyle name="_Расчет RAB_Лен и МОЭСК_с 2010 года_14.04.2009_со сглаж_version 3.0_без ФСК_BALANCE.WARM.2011YEAR.NEW.UPDATE.SCHEME" xfId="415" xr:uid="{00000000-0005-0000-0000-000099010000}"/>
    <cellStyle name="_Расчет RAB_Лен и МОЭСК_с 2010 года_14.04.2009_со сглаж_version 3.0_без ФСК_CALC.NORMATIV.KU(v0.2)" xfId="416" xr:uid="{00000000-0005-0000-0000-00009A010000}"/>
    <cellStyle name="_Расчет RAB_Лен и МОЭСК_с 2010 года_14.04.2009_со сглаж_version 3.0_без ФСК_EE.2REK.P2011.4.78(v0.3)" xfId="417" xr:uid="{00000000-0005-0000-0000-00009B010000}"/>
    <cellStyle name="_Расчет RAB_Лен и МОЭСК_с 2010 года_14.04.2009_со сглаж_version 3.0_без ФСК_FORM3.REG(v1.0)" xfId="418" xr:uid="{00000000-0005-0000-0000-00009C010000}"/>
    <cellStyle name="_Расчет RAB_Лен и МОЭСК_с 2010 года_14.04.2009_со сглаж_version 3.0_без ФСК_FORM910.2012(v1.1)" xfId="419" xr:uid="{00000000-0005-0000-0000-00009D010000}"/>
    <cellStyle name="_Расчет RAB_Лен и МОЭСК_с 2010 года_14.04.2009_со сглаж_version 3.0_без ФСК_INVEST.EE.PLAN.4.78(v0.1)" xfId="420" xr:uid="{00000000-0005-0000-0000-00009E010000}"/>
    <cellStyle name="_Расчет RAB_Лен и МОЭСК_с 2010 года_14.04.2009_со сглаж_version 3.0_без ФСК_INVEST.EE.PLAN.4.78(v0.3)" xfId="421" xr:uid="{00000000-0005-0000-0000-00009F010000}"/>
    <cellStyle name="_Расчет RAB_Лен и МОЭСК_с 2010 года_14.04.2009_со сглаж_version 3.0_без ФСК_INVEST.EE.PLAN.4.78(v1.0)" xfId="422" xr:uid="{00000000-0005-0000-0000-0000A0010000}"/>
    <cellStyle name="_Расчет RAB_Лен и МОЭСК_с 2010 года_14.04.2009_со сглаж_version 3.0_без ФСК_INVEST.PLAN.4.78(v0.1)" xfId="423" xr:uid="{00000000-0005-0000-0000-0000A1010000}"/>
    <cellStyle name="_Расчет RAB_Лен и МОЭСК_с 2010 года_14.04.2009_со сглаж_version 3.0_без ФСК_INVEST.WARM.PLAN.4.78(v0.1)" xfId="424" xr:uid="{00000000-0005-0000-0000-0000A2010000}"/>
    <cellStyle name="_Расчет RAB_Лен и МОЭСК_с 2010 года_14.04.2009_со сглаж_version 3.0_без ФСК_INVEST_WARM_PLAN" xfId="425" xr:uid="{00000000-0005-0000-0000-0000A3010000}"/>
    <cellStyle name="_Расчет RAB_Лен и МОЭСК_с 2010 года_14.04.2009_со сглаж_version 3.0_без ФСК_NADB.JNVLP.APTEKA.2012(v1.0)_21_02_12" xfId="426" xr:uid="{00000000-0005-0000-0000-0000A4010000}"/>
    <cellStyle name="_Расчет RAB_Лен и МОЭСК_с 2010 года_14.04.2009_со сглаж_version 3.0_без ФСК_NADB.JNVLS.APTEKA.2011(v1.3.3)" xfId="427" xr:uid="{00000000-0005-0000-0000-0000A5010000}"/>
    <cellStyle name="_Расчет RAB_Лен и МОЭСК_с 2010 года_14.04.2009_со сглаж_version 3.0_без ФСК_NADB.JNVLS.APTEKA.2011(v1.3.3)_46TE.2011(v1.0)" xfId="428" xr:uid="{00000000-0005-0000-0000-0000A6010000}"/>
    <cellStyle name="_Расчет RAB_Лен и МОЭСК_с 2010 года_14.04.2009_со сглаж_version 3.0_без ФСК_NADB.JNVLS.APTEKA.2011(v1.3.3)_INDEX.STATION.2012(v1.0)_" xfId="429" xr:uid="{00000000-0005-0000-0000-0000A7010000}"/>
    <cellStyle name="_Расчет RAB_Лен и МОЭСК_с 2010 года_14.04.2009_со сглаж_version 3.0_без ФСК_NADB.JNVLS.APTEKA.2011(v1.3.3)_INDEX.STATION.2012(v2.0)" xfId="430" xr:uid="{00000000-0005-0000-0000-0000A8010000}"/>
    <cellStyle name="_Расчет RAB_Лен и МОЭСК_с 2010 года_14.04.2009_со сглаж_version 3.0_без ФСК_NADB.JNVLS.APTEKA.2011(v1.3.3)_INDEX.STATION.2012(v2.1)" xfId="431" xr:uid="{00000000-0005-0000-0000-0000A9010000}"/>
    <cellStyle name="_Расчет RAB_Лен и МОЭСК_с 2010 года_14.04.2009_со сглаж_version 3.0_без ФСК_NADB.JNVLS.APTEKA.2011(v1.3.3)_TEPLO.PREDEL.2012.M(v1.1)_test" xfId="432" xr:uid="{00000000-0005-0000-0000-0000AA010000}"/>
    <cellStyle name="_Расчет RAB_Лен и МОЭСК_с 2010 года_14.04.2009_со сглаж_version 3.0_без ФСК_NADB.JNVLS.APTEKA.2011(v1.3.4)" xfId="433" xr:uid="{00000000-0005-0000-0000-0000AB010000}"/>
    <cellStyle name="_Расчет RAB_Лен и МОЭСК_с 2010 года_14.04.2009_со сглаж_version 3.0_без ФСК_NADB.JNVLS.APTEKA.2011(v1.3.4)_46TE.2011(v1.0)" xfId="434" xr:uid="{00000000-0005-0000-0000-0000AC010000}"/>
    <cellStyle name="_Расчет RAB_Лен и МОЭСК_с 2010 года_14.04.2009_со сглаж_version 3.0_без ФСК_NADB.JNVLS.APTEKA.2011(v1.3.4)_INDEX.STATION.2012(v1.0)_" xfId="435" xr:uid="{00000000-0005-0000-0000-0000AD010000}"/>
    <cellStyle name="_Расчет RAB_Лен и МОЭСК_с 2010 года_14.04.2009_со сглаж_version 3.0_без ФСК_NADB.JNVLS.APTEKA.2011(v1.3.4)_INDEX.STATION.2012(v2.0)" xfId="436" xr:uid="{00000000-0005-0000-0000-0000AE010000}"/>
    <cellStyle name="_Расчет RAB_Лен и МОЭСК_с 2010 года_14.04.2009_со сглаж_version 3.0_без ФСК_NADB.JNVLS.APTEKA.2011(v1.3.4)_INDEX.STATION.2012(v2.1)" xfId="437" xr:uid="{00000000-0005-0000-0000-0000AF010000}"/>
    <cellStyle name="_Расчет RAB_Лен и МОЭСК_с 2010 года_14.04.2009_со сглаж_version 3.0_без ФСК_NADB.JNVLS.APTEKA.2011(v1.3.4)_TEPLO.PREDEL.2012.M(v1.1)_test" xfId="438" xr:uid="{00000000-0005-0000-0000-0000B0010000}"/>
    <cellStyle name="_Расчет RAB_Лен и МОЭСК_с 2010 года_14.04.2009_со сглаж_version 3.0_без ФСК_PASSPORT.TEPLO.PROIZV(v2.1)" xfId="439" xr:uid="{00000000-0005-0000-0000-0000B1010000}"/>
    <cellStyle name="_Расчет RAB_Лен и МОЭСК_с 2010 года_14.04.2009_со сглаж_version 3.0_без ФСК_PR.PROG.WARM.NOTCOMBI.2012.2.16_v1.4(04.04.11) " xfId="440" xr:uid="{00000000-0005-0000-0000-0000B2010000}"/>
    <cellStyle name="_Расчет RAB_Лен и МОЭСК_с 2010 года_14.04.2009_со сглаж_version 3.0_без ФСК_PREDEL.JKH.UTV.2011(v1.0.1)" xfId="441" xr:uid="{00000000-0005-0000-0000-0000B3010000}"/>
    <cellStyle name="_Расчет RAB_Лен и МОЭСК_с 2010 года_14.04.2009_со сглаж_version 3.0_без ФСК_PREDEL.JKH.UTV.2011(v1.0.1)_46TE.2011(v1.0)" xfId="442" xr:uid="{00000000-0005-0000-0000-0000B4010000}"/>
    <cellStyle name="_Расчет RAB_Лен и МОЭСК_с 2010 года_14.04.2009_со сглаж_version 3.0_без ФСК_PREDEL.JKH.UTV.2011(v1.0.1)_INDEX.STATION.2012(v1.0)_" xfId="443" xr:uid="{00000000-0005-0000-0000-0000B5010000}"/>
    <cellStyle name="_Расчет RAB_Лен и МОЭСК_с 2010 года_14.04.2009_со сглаж_version 3.0_без ФСК_PREDEL.JKH.UTV.2011(v1.0.1)_INDEX.STATION.2012(v2.0)" xfId="444" xr:uid="{00000000-0005-0000-0000-0000B6010000}"/>
    <cellStyle name="_Расчет RAB_Лен и МОЭСК_с 2010 года_14.04.2009_со сглаж_version 3.0_без ФСК_PREDEL.JKH.UTV.2011(v1.0.1)_INDEX.STATION.2012(v2.1)" xfId="445" xr:uid="{00000000-0005-0000-0000-0000B7010000}"/>
    <cellStyle name="_Расчет RAB_Лен и МОЭСК_с 2010 года_14.04.2009_со сглаж_version 3.0_без ФСК_PREDEL.JKH.UTV.2011(v1.0.1)_TEPLO.PREDEL.2012.M(v1.1)_test" xfId="446" xr:uid="{00000000-0005-0000-0000-0000B8010000}"/>
    <cellStyle name="_Расчет RAB_Лен и МОЭСК_с 2010 года_14.04.2009_со сглаж_version 3.0_без ФСК_PREDEL.JKH.UTV.2011(v1.1)" xfId="447" xr:uid="{00000000-0005-0000-0000-0000B9010000}"/>
    <cellStyle name="_Расчет RAB_Лен и МОЭСК_с 2010 года_14.04.2009_со сглаж_version 3.0_без ФСК_REP.BLR.2012(v1.0)" xfId="448" xr:uid="{00000000-0005-0000-0000-0000BA010000}"/>
    <cellStyle name="_Расчет RAB_Лен и МОЭСК_с 2010 года_14.04.2009_со сглаж_version 3.0_без ФСК_TEPLO.PREDEL.2012.M(v1.1)" xfId="449" xr:uid="{00000000-0005-0000-0000-0000BB010000}"/>
    <cellStyle name="_Расчет RAB_Лен и МОЭСК_с 2010 года_14.04.2009_со сглаж_version 3.0_без ФСК_TEST.TEMPLATE" xfId="450" xr:uid="{00000000-0005-0000-0000-0000BC010000}"/>
    <cellStyle name="_Расчет RAB_Лен и МОЭСК_с 2010 года_14.04.2009_со сглаж_version 3.0_без ФСК_UPDATE.46EE.2011.TO.1.1" xfId="451" xr:uid="{00000000-0005-0000-0000-0000BD010000}"/>
    <cellStyle name="_Расчет RAB_Лен и МОЭСК_с 2010 года_14.04.2009_со сглаж_version 3.0_без ФСК_UPDATE.46TE.2011.TO.1.1" xfId="452" xr:uid="{00000000-0005-0000-0000-0000BE010000}"/>
    <cellStyle name="_Расчет RAB_Лен и МОЭСК_с 2010 года_14.04.2009_со сглаж_version 3.0_без ФСК_UPDATE.46TE.2011.TO.1.2" xfId="453" xr:uid="{00000000-0005-0000-0000-0000BF010000}"/>
    <cellStyle name="_Расчет RAB_Лен и МОЭСК_с 2010 года_14.04.2009_со сглаж_version 3.0_без ФСК_UPDATE.BALANCE.WARM.2011YEAR.TO.1.1" xfId="454" xr:uid="{00000000-0005-0000-0000-0000C0010000}"/>
    <cellStyle name="_Расчет RAB_Лен и МОЭСК_с 2010 года_14.04.2009_со сглаж_version 3.0_без ФСК_UPDATE.BALANCE.WARM.2011YEAR.TO.1.1_46TE.2011(v1.0)" xfId="455" xr:uid="{00000000-0005-0000-0000-0000C1010000}"/>
    <cellStyle name="_Расчет RAB_Лен и МОЭСК_с 2010 года_14.04.2009_со сглаж_version 3.0_без ФСК_UPDATE.BALANCE.WARM.2011YEAR.TO.1.1_INDEX.STATION.2012(v1.0)_" xfId="456" xr:uid="{00000000-0005-0000-0000-0000C2010000}"/>
    <cellStyle name="_Расчет RAB_Лен и МОЭСК_с 2010 года_14.04.2009_со сглаж_version 3.0_без ФСК_UPDATE.BALANCE.WARM.2011YEAR.TO.1.1_INDEX.STATION.2012(v2.0)" xfId="457" xr:uid="{00000000-0005-0000-0000-0000C3010000}"/>
    <cellStyle name="_Расчет RAB_Лен и МОЭСК_с 2010 года_14.04.2009_со сглаж_version 3.0_без ФСК_UPDATE.BALANCE.WARM.2011YEAR.TO.1.1_INDEX.STATION.2012(v2.1)" xfId="458" xr:uid="{00000000-0005-0000-0000-0000C4010000}"/>
    <cellStyle name="_Расчет RAB_Лен и МОЭСК_с 2010 года_14.04.2009_со сглаж_version 3.0_без ФСК_UPDATE.BALANCE.WARM.2011YEAR.TO.1.1_OREP.KU.2011.MONTHLY.02(v1.1)" xfId="459" xr:uid="{00000000-0005-0000-0000-0000C5010000}"/>
    <cellStyle name="_Расчет RAB_Лен и МОЭСК_с 2010 года_14.04.2009_со сглаж_version 3.0_без ФСК_UPDATE.BALANCE.WARM.2011YEAR.TO.1.1_TEPLO.PREDEL.2012.M(v1.1)_test" xfId="460" xr:uid="{00000000-0005-0000-0000-0000C6010000}"/>
    <cellStyle name="_Расчет RAB_Лен и МОЭСК_с 2010 года_14.04.2009_со сглаж_version 3.0_без ФСК_UPDATE.NADB.JNVLS.APTEKA.2011.TO.1.3.4" xfId="461" xr:uid="{00000000-0005-0000-0000-0000C7010000}"/>
    <cellStyle name="_Расчет RAB_Лен и МОЭСК_с 2010 года_14.04.2009_со сглаж_version 3.0_без ФСК_Книга2_PR.PROG.WARM.NOTCOMBI.2012.2.16_v1.4(04.04.11) " xfId="462" xr:uid="{00000000-0005-0000-0000-0000C8010000}"/>
    <cellStyle name="_Свод по ИПР (2)" xfId="463" xr:uid="{00000000-0005-0000-0000-0000C9010000}"/>
    <cellStyle name="_Свод по ИПР (2)_Новая инструкция1_фст" xfId="464" xr:uid="{00000000-0005-0000-0000-0000CA010000}"/>
    <cellStyle name="_Справочник затрат_ЛХ_20.10.05" xfId="465" xr:uid="{00000000-0005-0000-0000-0000CB010000}"/>
    <cellStyle name="_таблицы для расчетов28-04-08_2006-2009_прибыль корр_по ИА" xfId="466" xr:uid="{00000000-0005-0000-0000-0000CC010000}"/>
    <cellStyle name="_таблицы для расчетов28-04-08_2006-2009_прибыль корр_по ИА_Новая инструкция1_фст" xfId="467" xr:uid="{00000000-0005-0000-0000-0000CD010000}"/>
    <cellStyle name="_таблицы для расчетов28-04-08_2006-2009с ИА" xfId="468" xr:uid="{00000000-0005-0000-0000-0000CE010000}"/>
    <cellStyle name="_таблицы для расчетов28-04-08_2006-2009с ИА_Новая инструкция1_фст" xfId="469" xr:uid="{00000000-0005-0000-0000-0000CF010000}"/>
    <cellStyle name="_Форма 6  РТК.xls(отчет по Адр пр. ЛО)" xfId="470" xr:uid="{00000000-0005-0000-0000-0000D0010000}"/>
    <cellStyle name="_Форма 6  РТК.xls(отчет по Адр пр. ЛО)_Новая инструкция1_фст" xfId="471" xr:uid="{00000000-0005-0000-0000-0000D1010000}"/>
    <cellStyle name="_Формат разбивки по МРСК_РСК" xfId="472" xr:uid="{00000000-0005-0000-0000-0000D2010000}"/>
    <cellStyle name="_Формат разбивки по МРСК_РСК_Новая инструкция1_фст" xfId="473" xr:uid="{00000000-0005-0000-0000-0000D3010000}"/>
    <cellStyle name="_Формат_для Согласования" xfId="474" xr:uid="{00000000-0005-0000-0000-0000D4010000}"/>
    <cellStyle name="_Формат_для Согласования_Новая инструкция1_фст" xfId="475" xr:uid="{00000000-0005-0000-0000-0000D5010000}"/>
    <cellStyle name="_ХХХ Прил 2 Формы бюджетных документов 2007" xfId="476" xr:uid="{00000000-0005-0000-0000-0000D6010000}"/>
    <cellStyle name="_экон.форм-т ВО 1 с разбивкой" xfId="477" xr:uid="{00000000-0005-0000-0000-0000D7010000}"/>
    <cellStyle name="_экон.форм-т ВО 1 с разбивкой_Новая инструкция1_фст" xfId="478" xr:uid="{00000000-0005-0000-0000-0000D8010000}"/>
    <cellStyle name="’К‰Э [0.00]" xfId="479" xr:uid="{00000000-0005-0000-0000-0000D9010000}"/>
    <cellStyle name="”€ќђќ‘ћ‚›‰" xfId="480" xr:uid="{00000000-0005-0000-0000-0000DA010000}"/>
    <cellStyle name="”€љ‘€ђћ‚ђќќ›‰" xfId="481" xr:uid="{00000000-0005-0000-0000-0000DB010000}"/>
    <cellStyle name="”ќђќ‘ћ‚›‰" xfId="482" xr:uid="{00000000-0005-0000-0000-0000DC010000}"/>
    <cellStyle name="”љ‘ђћ‚ђќќ›‰" xfId="483" xr:uid="{00000000-0005-0000-0000-0000DD010000}"/>
    <cellStyle name="„…ќ…†ќ›‰" xfId="484" xr:uid="{00000000-0005-0000-0000-0000DE010000}"/>
    <cellStyle name="€’ћѓћ‚›‰" xfId="485" xr:uid="{00000000-0005-0000-0000-0000DF010000}"/>
    <cellStyle name="‡ђѓћ‹ћ‚ћљ1" xfId="486" xr:uid="{00000000-0005-0000-0000-0000E0010000}"/>
    <cellStyle name="‡ђѓћ‹ћ‚ћљ2" xfId="487" xr:uid="{00000000-0005-0000-0000-0000E1010000}"/>
    <cellStyle name="’ћѓћ‚›‰" xfId="488" xr:uid="{00000000-0005-0000-0000-0000E2010000}"/>
    <cellStyle name="1" xfId="489" xr:uid="{00000000-0005-0000-0000-0000E3010000}"/>
    <cellStyle name="1_EKSPERT" xfId="490" xr:uid="{00000000-0005-0000-0000-0000E4010000}"/>
    <cellStyle name="1Normal" xfId="491" xr:uid="{00000000-0005-0000-0000-0000E5010000}"/>
    <cellStyle name="20% - Accent1" xfId="492" xr:uid="{00000000-0005-0000-0000-0000E6010000}"/>
    <cellStyle name="20% - Accent1 2" xfId="493" xr:uid="{00000000-0005-0000-0000-0000E7010000}"/>
    <cellStyle name="20% - Accent1 3" xfId="494" xr:uid="{00000000-0005-0000-0000-0000E8010000}"/>
    <cellStyle name="20% - Accent1_46EE.2011(v1.0)" xfId="495" xr:uid="{00000000-0005-0000-0000-0000E9010000}"/>
    <cellStyle name="20% - Accent2" xfId="496" xr:uid="{00000000-0005-0000-0000-0000EA010000}"/>
    <cellStyle name="20% - Accent2 2" xfId="497" xr:uid="{00000000-0005-0000-0000-0000EB010000}"/>
    <cellStyle name="20% - Accent2 3" xfId="498" xr:uid="{00000000-0005-0000-0000-0000EC010000}"/>
    <cellStyle name="20% - Accent2_46EE.2011(v1.0)" xfId="499" xr:uid="{00000000-0005-0000-0000-0000ED010000}"/>
    <cellStyle name="20% - Accent3" xfId="500" xr:uid="{00000000-0005-0000-0000-0000EE010000}"/>
    <cellStyle name="20% - Accent3 2" xfId="501" xr:uid="{00000000-0005-0000-0000-0000EF010000}"/>
    <cellStyle name="20% - Accent3 3" xfId="502" xr:uid="{00000000-0005-0000-0000-0000F0010000}"/>
    <cellStyle name="20% - Accent3_46EE.2011(v1.0)" xfId="503" xr:uid="{00000000-0005-0000-0000-0000F1010000}"/>
    <cellStyle name="20% - Accent4" xfId="504" xr:uid="{00000000-0005-0000-0000-0000F2010000}"/>
    <cellStyle name="20% - Accent4 2" xfId="505" xr:uid="{00000000-0005-0000-0000-0000F3010000}"/>
    <cellStyle name="20% - Accent4 3" xfId="506" xr:uid="{00000000-0005-0000-0000-0000F4010000}"/>
    <cellStyle name="20% - Accent4_46EE.2011(v1.0)" xfId="507" xr:uid="{00000000-0005-0000-0000-0000F5010000}"/>
    <cellStyle name="20% - Accent5" xfId="508" xr:uid="{00000000-0005-0000-0000-0000F6010000}"/>
    <cellStyle name="20% - Accent5 2" xfId="509" xr:uid="{00000000-0005-0000-0000-0000F7010000}"/>
    <cellStyle name="20% - Accent5 3" xfId="510" xr:uid="{00000000-0005-0000-0000-0000F8010000}"/>
    <cellStyle name="20% - Accent5_46EE.2011(v1.0)" xfId="511" xr:uid="{00000000-0005-0000-0000-0000F9010000}"/>
    <cellStyle name="20% - Accent6" xfId="512" xr:uid="{00000000-0005-0000-0000-0000FA010000}"/>
    <cellStyle name="20% - Accent6 2" xfId="513" xr:uid="{00000000-0005-0000-0000-0000FB010000}"/>
    <cellStyle name="20% - Accent6 3" xfId="514" xr:uid="{00000000-0005-0000-0000-0000FC010000}"/>
    <cellStyle name="20% - Accent6_46EE.2011(v1.0)" xfId="515" xr:uid="{00000000-0005-0000-0000-0000FD010000}"/>
    <cellStyle name="20% - Акцент1 10" xfId="516" xr:uid="{00000000-0005-0000-0000-0000FE010000}"/>
    <cellStyle name="20% - Акцент1 11" xfId="517" xr:uid="{00000000-0005-0000-0000-0000FF010000}"/>
    <cellStyle name="20% - Акцент1 2" xfId="518" xr:uid="{00000000-0005-0000-0000-000000020000}"/>
    <cellStyle name="20% - Акцент1 2 2" xfId="519" xr:uid="{00000000-0005-0000-0000-000001020000}"/>
    <cellStyle name="20% - Акцент1 2 3" xfId="520" xr:uid="{00000000-0005-0000-0000-000002020000}"/>
    <cellStyle name="20% - Акцент1 2 4" xfId="521" xr:uid="{00000000-0005-0000-0000-000003020000}"/>
    <cellStyle name="20% - Акцент1 2_46EE.2011(v1.0)" xfId="522" xr:uid="{00000000-0005-0000-0000-000004020000}"/>
    <cellStyle name="20% - Акцент1 3" xfId="523" xr:uid="{00000000-0005-0000-0000-000005020000}"/>
    <cellStyle name="20% - Акцент1 3 2" xfId="524" xr:uid="{00000000-0005-0000-0000-000006020000}"/>
    <cellStyle name="20% - Акцент1 3 3" xfId="525" xr:uid="{00000000-0005-0000-0000-000007020000}"/>
    <cellStyle name="20% - Акцент1 3_46EE.2011(v1.0)" xfId="526" xr:uid="{00000000-0005-0000-0000-000008020000}"/>
    <cellStyle name="20% - Акцент1 4" xfId="527" xr:uid="{00000000-0005-0000-0000-000009020000}"/>
    <cellStyle name="20% - Акцент1 4 2" xfId="528" xr:uid="{00000000-0005-0000-0000-00000A020000}"/>
    <cellStyle name="20% - Акцент1 4 3" xfId="529" xr:uid="{00000000-0005-0000-0000-00000B020000}"/>
    <cellStyle name="20% - Акцент1 4_46EE.2011(v1.0)" xfId="530" xr:uid="{00000000-0005-0000-0000-00000C020000}"/>
    <cellStyle name="20% - Акцент1 5" xfId="531" xr:uid="{00000000-0005-0000-0000-00000D020000}"/>
    <cellStyle name="20% - Акцент1 5 2" xfId="532" xr:uid="{00000000-0005-0000-0000-00000E020000}"/>
    <cellStyle name="20% - Акцент1 5 3" xfId="533" xr:uid="{00000000-0005-0000-0000-00000F020000}"/>
    <cellStyle name="20% - Акцент1 5_46EE.2011(v1.0)" xfId="534" xr:uid="{00000000-0005-0000-0000-000010020000}"/>
    <cellStyle name="20% - Акцент1 6" xfId="535" xr:uid="{00000000-0005-0000-0000-000011020000}"/>
    <cellStyle name="20% - Акцент1 6 2" xfId="536" xr:uid="{00000000-0005-0000-0000-000012020000}"/>
    <cellStyle name="20% - Акцент1 6 3" xfId="537" xr:uid="{00000000-0005-0000-0000-000013020000}"/>
    <cellStyle name="20% - Акцент1 6_46EE.2011(v1.0)" xfId="538" xr:uid="{00000000-0005-0000-0000-000014020000}"/>
    <cellStyle name="20% - Акцент1 7" xfId="539" xr:uid="{00000000-0005-0000-0000-000015020000}"/>
    <cellStyle name="20% - Акцент1 7 2" xfId="540" xr:uid="{00000000-0005-0000-0000-000016020000}"/>
    <cellStyle name="20% - Акцент1 7 3" xfId="541" xr:uid="{00000000-0005-0000-0000-000017020000}"/>
    <cellStyle name="20% - Акцент1 7_46EE.2011(v1.0)" xfId="542" xr:uid="{00000000-0005-0000-0000-000018020000}"/>
    <cellStyle name="20% - Акцент1 8" xfId="543" xr:uid="{00000000-0005-0000-0000-000019020000}"/>
    <cellStyle name="20% - Акцент1 8 2" xfId="544" xr:uid="{00000000-0005-0000-0000-00001A020000}"/>
    <cellStyle name="20% - Акцент1 8 3" xfId="545" xr:uid="{00000000-0005-0000-0000-00001B020000}"/>
    <cellStyle name="20% - Акцент1 8_46EE.2011(v1.0)" xfId="546" xr:uid="{00000000-0005-0000-0000-00001C020000}"/>
    <cellStyle name="20% - Акцент1 9" xfId="547" xr:uid="{00000000-0005-0000-0000-00001D020000}"/>
    <cellStyle name="20% - Акцент1 9 2" xfId="548" xr:uid="{00000000-0005-0000-0000-00001E020000}"/>
    <cellStyle name="20% - Акцент1 9 3" xfId="549" xr:uid="{00000000-0005-0000-0000-00001F020000}"/>
    <cellStyle name="20% - Акцент1 9_46EE.2011(v1.0)" xfId="550" xr:uid="{00000000-0005-0000-0000-000020020000}"/>
    <cellStyle name="20% - Акцент2 10" xfId="551" xr:uid="{00000000-0005-0000-0000-000021020000}"/>
    <cellStyle name="20% - Акцент2 11" xfId="552" xr:uid="{00000000-0005-0000-0000-000022020000}"/>
    <cellStyle name="20% - Акцент2 2" xfId="553" xr:uid="{00000000-0005-0000-0000-000023020000}"/>
    <cellStyle name="20% - Акцент2 2 2" xfId="554" xr:uid="{00000000-0005-0000-0000-000024020000}"/>
    <cellStyle name="20% - Акцент2 2 3" xfId="555" xr:uid="{00000000-0005-0000-0000-000025020000}"/>
    <cellStyle name="20% - Акцент2 2 4" xfId="556" xr:uid="{00000000-0005-0000-0000-000026020000}"/>
    <cellStyle name="20% - Акцент2 2_46EE.2011(v1.0)" xfId="557" xr:uid="{00000000-0005-0000-0000-000027020000}"/>
    <cellStyle name="20% - Акцент2 3" xfId="558" xr:uid="{00000000-0005-0000-0000-000028020000}"/>
    <cellStyle name="20% - Акцент2 3 2" xfId="559" xr:uid="{00000000-0005-0000-0000-000029020000}"/>
    <cellStyle name="20% - Акцент2 3 3" xfId="560" xr:uid="{00000000-0005-0000-0000-00002A020000}"/>
    <cellStyle name="20% - Акцент2 3_46EE.2011(v1.0)" xfId="561" xr:uid="{00000000-0005-0000-0000-00002B020000}"/>
    <cellStyle name="20% - Акцент2 4" xfId="562" xr:uid="{00000000-0005-0000-0000-00002C020000}"/>
    <cellStyle name="20% - Акцент2 4 2" xfId="563" xr:uid="{00000000-0005-0000-0000-00002D020000}"/>
    <cellStyle name="20% - Акцент2 4 3" xfId="564" xr:uid="{00000000-0005-0000-0000-00002E020000}"/>
    <cellStyle name="20% - Акцент2 4_46EE.2011(v1.0)" xfId="565" xr:uid="{00000000-0005-0000-0000-00002F020000}"/>
    <cellStyle name="20% - Акцент2 5" xfId="566" xr:uid="{00000000-0005-0000-0000-000030020000}"/>
    <cellStyle name="20% - Акцент2 5 2" xfId="567" xr:uid="{00000000-0005-0000-0000-000031020000}"/>
    <cellStyle name="20% - Акцент2 5 3" xfId="568" xr:uid="{00000000-0005-0000-0000-000032020000}"/>
    <cellStyle name="20% - Акцент2 5_46EE.2011(v1.0)" xfId="569" xr:uid="{00000000-0005-0000-0000-000033020000}"/>
    <cellStyle name="20% - Акцент2 6" xfId="570" xr:uid="{00000000-0005-0000-0000-000034020000}"/>
    <cellStyle name="20% - Акцент2 6 2" xfId="571" xr:uid="{00000000-0005-0000-0000-000035020000}"/>
    <cellStyle name="20% - Акцент2 6 3" xfId="572" xr:uid="{00000000-0005-0000-0000-000036020000}"/>
    <cellStyle name="20% - Акцент2 6_46EE.2011(v1.0)" xfId="573" xr:uid="{00000000-0005-0000-0000-000037020000}"/>
    <cellStyle name="20% - Акцент2 7" xfId="574" xr:uid="{00000000-0005-0000-0000-000038020000}"/>
    <cellStyle name="20% - Акцент2 7 2" xfId="575" xr:uid="{00000000-0005-0000-0000-000039020000}"/>
    <cellStyle name="20% - Акцент2 7 3" xfId="576" xr:uid="{00000000-0005-0000-0000-00003A020000}"/>
    <cellStyle name="20% - Акцент2 7_46EE.2011(v1.0)" xfId="577" xr:uid="{00000000-0005-0000-0000-00003B020000}"/>
    <cellStyle name="20% - Акцент2 8" xfId="578" xr:uid="{00000000-0005-0000-0000-00003C020000}"/>
    <cellStyle name="20% - Акцент2 8 2" xfId="579" xr:uid="{00000000-0005-0000-0000-00003D020000}"/>
    <cellStyle name="20% - Акцент2 8 3" xfId="580" xr:uid="{00000000-0005-0000-0000-00003E020000}"/>
    <cellStyle name="20% - Акцент2 8_46EE.2011(v1.0)" xfId="581" xr:uid="{00000000-0005-0000-0000-00003F020000}"/>
    <cellStyle name="20% - Акцент2 9" xfId="582" xr:uid="{00000000-0005-0000-0000-000040020000}"/>
    <cellStyle name="20% - Акцент2 9 2" xfId="583" xr:uid="{00000000-0005-0000-0000-000041020000}"/>
    <cellStyle name="20% - Акцент2 9 3" xfId="584" xr:uid="{00000000-0005-0000-0000-000042020000}"/>
    <cellStyle name="20% - Акцент2 9_46EE.2011(v1.0)" xfId="585" xr:uid="{00000000-0005-0000-0000-000043020000}"/>
    <cellStyle name="20% - Акцент3 10" xfId="586" xr:uid="{00000000-0005-0000-0000-000044020000}"/>
    <cellStyle name="20% - Акцент3 11" xfId="587" xr:uid="{00000000-0005-0000-0000-000045020000}"/>
    <cellStyle name="20% - Акцент3 2" xfId="588" xr:uid="{00000000-0005-0000-0000-000046020000}"/>
    <cellStyle name="20% - Акцент3 2 2" xfId="589" xr:uid="{00000000-0005-0000-0000-000047020000}"/>
    <cellStyle name="20% - Акцент3 2 3" xfId="590" xr:uid="{00000000-0005-0000-0000-000048020000}"/>
    <cellStyle name="20% - Акцент3 2 4" xfId="591" xr:uid="{00000000-0005-0000-0000-000049020000}"/>
    <cellStyle name="20% - Акцент3 2_46EE.2011(v1.0)" xfId="592" xr:uid="{00000000-0005-0000-0000-00004A020000}"/>
    <cellStyle name="20% - Акцент3 3" xfId="593" xr:uid="{00000000-0005-0000-0000-00004B020000}"/>
    <cellStyle name="20% - Акцент3 3 2" xfId="594" xr:uid="{00000000-0005-0000-0000-00004C020000}"/>
    <cellStyle name="20% - Акцент3 3 3" xfId="595" xr:uid="{00000000-0005-0000-0000-00004D020000}"/>
    <cellStyle name="20% - Акцент3 3_46EE.2011(v1.0)" xfId="596" xr:uid="{00000000-0005-0000-0000-00004E020000}"/>
    <cellStyle name="20% - Акцент3 4" xfId="597" xr:uid="{00000000-0005-0000-0000-00004F020000}"/>
    <cellStyle name="20% - Акцент3 4 2" xfId="598" xr:uid="{00000000-0005-0000-0000-000050020000}"/>
    <cellStyle name="20% - Акцент3 4 3" xfId="599" xr:uid="{00000000-0005-0000-0000-000051020000}"/>
    <cellStyle name="20% - Акцент3 4_46EE.2011(v1.0)" xfId="600" xr:uid="{00000000-0005-0000-0000-000052020000}"/>
    <cellStyle name="20% - Акцент3 5" xfId="601" xr:uid="{00000000-0005-0000-0000-000053020000}"/>
    <cellStyle name="20% - Акцент3 5 2" xfId="602" xr:uid="{00000000-0005-0000-0000-000054020000}"/>
    <cellStyle name="20% - Акцент3 5 3" xfId="603" xr:uid="{00000000-0005-0000-0000-000055020000}"/>
    <cellStyle name="20% - Акцент3 5_46EE.2011(v1.0)" xfId="604" xr:uid="{00000000-0005-0000-0000-000056020000}"/>
    <cellStyle name="20% - Акцент3 6" xfId="605" xr:uid="{00000000-0005-0000-0000-000057020000}"/>
    <cellStyle name="20% - Акцент3 6 2" xfId="606" xr:uid="{00000000-0005-0000-0000-000058020000}"/>
    <cellStyle name="20% - Акцент3 6 3" xfId="607" xr:uid="{00000000-0005-0000-0000-000059020000}"/>
    <cellStyle name="20% - Акцент3 6_46EE.2011(v1.0)" xfId="608" xr:uid="{00000000-0005-0000-0000-00005A020000}"/>
    <cellStyle name="20% - Акцент3 7" xfId="609" xr:uid="{00000000-0005-0000-0000-00005B020000}"/>
    <cellStyle name="20% - Акцент3 7 2" xfId="610" xr:uid="{00000000-0005-0000-0000-00005C020000}"/>
    <cellStyle name="20% - Акцент3 7 3" xfId="611" xr:uid="{00000000-0005-0000-0000-00005D020000}"/>
    <cellStyle name="20% - Акцент3 7_46EE.2011(v1.0)" xfId="612" xr:uid="{00000000-0005-0000-0000-00005E020000}"/>
    <cellStyle name="20% - Акцент3 8" xfId="613" xr:uid="{00000000-0005-0000-0000-00005F020000}"/>
    <cellStyle name="20% - Акцент3 8 2" xfId="614" xr:uid="{00000000-0005-0000-0000-000060020000}"/>
    <cellStyle name="20% - Акцент3 8 3" xfId="615" xr:uid="{00000000-0005-0000-0000-000061020000}"/>
    <cellStyle name="20% - Акцент3 8_46EE.2011(v1.0)" xfId="616" xr:uid="{00000000-0005-0000-0000-000062020000}"/>
    <cellStyle name="20% - Акцент3 9" xfId="617" xr:uid="{00000000-0005-0000-0000-000063020000}"/>
    <cellStyle name="20% - Акцент3 9 2" xfId="618" xr:uid="{00000000-0005-0000-0000-000064020000}"/>
    <cellStyle name="20% - Акцент3 9 3" xfId="619" xr:uid="{00000000-0005-0000-0000-000065020000}"/>
    <cellStyle name="20% - Акцент3 9_46EE.2011(v1.0)" xfId="620" xr:uid="{00000000-0005-0000-0000-000066020000}"/>
    <cellStyle name="20% - Акцент4 10" xfId="621" xr:uid="{00000000-0005-0000-0000-000067020000}"/>
    <cellStyle name="20% - Акцент4 11" xfId="622" xr:uid="{00000000-0005-0000-0000-000068020000}"/>
    <cellStyle name="20% - Акцент4 2" xfId="623" xr:uid="{00000000-0005-0000-0000-000069020000}"/>
    <cellStyle name="20% - Акцент4 2 2" xfId="624" xr:uid="{00000000-0005-0000-0000-00006A020000}"/>
    <cellStyle name="20% - Акцент4 2 3" xfId="625" xr:uid="{00000000-0005-0000-0000-00006B020000}"/>
    <cellStyle name="20% - Акцент4 2 4" xfId="626" xr:uid="{00000000-0005-0000-0000-00006C020000}"/>
    <cellStyle name="20% - Акцент4 2_46EE.2011(v1.0)" xfId="627" xr:uid="{00000000-0005-0000-0000-00006D020000}"/>
    <cellStyle name="20% - Акцент4 3" xfId="628" xr:uid="{00000000-0005-0000-0000-00006E020000}"/>
    <cellStyle name="20% - Акцент4 3 2" xfId="629" xr:uid="{00000000-0005-0000-0000-00006F020000}"/>
    <cellStyle name="20% - Акцент4 3 3" xfId="630" xr:uid="{00000000-0005-0000-0000-000070020000}"/>
    <cellStyle name="20% - Акцент4 3_46EE.2011(v1.0)" xfId="631" xr:uid="{00000000-0005-0000-0000-000071020000}"/>
    <cellStyle name="20% - Акцент4 4" xfId="632" xr:uid="{00000000-0005-0000-0000-000072020000}"/>
    <cellStyle name="20% - Акцент4 4 2" xfId="633" xr:uid="{00000000-0005-0000-0000-000073020000}"/>
    <cellStyle name="20% - Акцент4 4 3" xfId="634" xr:uid="{00000000-0005-0000-0000-000074020000}"/>
    <cellStyle name="20% - Акцент4 4_46EE.2011(v1.0)" xfId="635" xr:uid="{00000000-0005-0000-0000-000075020000}"/>
    <cellStyle name="20% - Акцент4 5" xfId="636" xr:uid="{00000000-0005-0000-0000-000076020000}"/>
    <cellStyle name="20% - Акцент4 5 2" xfId="637" xr:uid="{00000000-0005-0000-0000-000077020000}"/>
    <cellStyle name="20% - Акцент4 5 3" xfId="638" xr:uid="{00000000-0005-0000-0000-000078020000}"/>
    <cellStyle name="20% - Акцент4 5_46EE.2011(v1.0)" xfId="639" xr:uid="{00000000-0005-0000-0000-000079020000}"/>
    <cellStyle name="20% - Акцент4 6" xfId="640" xr:uid="{00000000-0005-0000-0000-00007A020000}"/>
    <cellStyle name="20% - Акцент4 6 2" xfId="641" xr:uid="{00000000-0005-0000-0000-00007B020000}"/>
    <cellStyle name="20% - Акцент4 6 3" xfId="642" xr:uid="{00000000-0005-0000-0000-00007C020000}"/>
    <cellStyle name="20% - Акцент4 6_46EE.2011(v1.0)" xfId="643" xr:uid="{00000000-0005-0000-0000-00007D020000}"/>
    <cellStyle name="20% - Акцент4 7" xfId="644" xr:uid="{00000000-0005-0000-0000-00007E020000}"/>
    <cellStyle name="20% - Акцент4 7 2" xfId="645" xr:uid="{00000000-0005-0000-0000-00007F020000}"/>
    <cellStyle name="20% - Акцент4 7 3" xfId="646" xr:uid="{00000000-0005-0000-0000-000080020000}"/>
    <cellStyle name="20% - Акцент4 7_46EE.2011(v1.0)" xfId="647" xr:uid="{00000000-0005-0000-0000-000081020000}"/>
    <cellStyle name="20% - Акцент4 8" xfId="648" xr:uid="{00000000-0005-0000-0000-000082020000}"/>
    <cellStyle name="20% - Акцент4 8 2" xfId="649" xr:uid="{00000000-0005-0000-0000-000083020000}"/>
    <cellStyle name="20% - Акцент4 8 3" xfId="650" xr:uid="{00000000-0005-0000-0000-000084020000}"/>
    <cellStyle name="20% - Акцент4 8_46EE.2011(v1.0)" xfId="651" xr:uid="{00000000-0005-0000-0000-000085020000}"/>
    <cellStyle name="20% - Акцент4 9" xfId="652" xr:uid="{00000000-0005-0000-0000-000086020000}"/>
    <cellStyle name="20% - Акцент4 9 2" xfId="653" xr:uid="{00000000-0005-0000-0000-000087020000}"/>
    <cellStyle name="20% - Акцент4 9 3" xfId="654" xr:uid="{00000000-0005-0000-0000-000088020000}"/>
    <cellStyle name="20% - Акцент4 9_46EE.2011(v1.0)" xfId="655" xr:uid="{00000000-0005-0000-0000-000089020000}"/>
    <cellStyle name="20% - Акцент5 10" xfId="656" xr:uid="{00000000-0005-0000-0000-00008A020000}"/>
    <cellStyle name="20% - Акцент5 11" xfId="657" xr:uid="{00000000-0005-0000-0000-00008B020000}"/>
    <cellStyle name="20% - Акцент5 2" xfId="658" xr:uid="{00000000-0005-0000-0000-00008C020000}"/>
    <cellStyle name="20% - Акцент5 2 2" xfId="659" xr:uid="{00000000-0005-0000-0000-00008D020000}"/>
    <cellStyle name="20% - Акцент5 2 3" xfId="660" xr:uid="{00000000-0005-0000-0000-00008E020000}"/>
    <cellStyle name="20% - Акцент5 2 4" xfId="661" xr:uid="{00000000-0005-0000-0000-00008F020000}"/>
    <cellStyle name="20% - Акцент5 2_46EE.2011(v1.0)" xfId="662" xr:uid="{00000000-0005-0000-0000-000090020000}"/>
    <cellStyle name="20% - Акцент5 3" xfId="663" xr:uid="{00000000-0005-0000-0000-000091020000}"/>
    <cellStyle name="20% - Акцент5 3 2" xfId="664" xr:uid="{00000000-0005-0000-0000-000092020000}"/>
    <cellStyle name="20% - Акцент5 3 3" xfId="665" xr:uid="{00000000-0005-0000-0000-000093020000}"/>
    <cellStyle name="20% - Акцент5 3_46EE.2011(v1.0)" xfId="666" xr:uid="{00000000-0005-0000-0000-000094020000}"/>
    <cellStyle name="20% - Акцент5 4" xfId="667" xr:uid="{00000000-0005-0000-0000-000095020000}"/>
    <cellStyle name="20% - Акцент5 4 2" xfId="668" xr:uid="{00000000-0005-0000-0000-000096020000}"/>
    <cellStyle name="20% - Акцент5 4 3" xfId="669" xr:uid="{00000000-0005-0000-0000-000097020000}"/>
    <cellStyle name="20% - Акцент5 4_46EE.2011(v1.0)" xfId="670" xr:uid="{00000000-0005-0000-0000-000098020000}"/>
    <cellStyle name="20% - Акцент5 5" xfId="671" xr:uid="{00000000-0005-0000-0000-000099020000}"/>
    <cellStyle name="20% - Акцент5 5 2" xfId="672" xr:uid="{00000000-0005-0000-0000-00009A020000}"/>
    <cellStyle name="20% - Акцент5 5 3" xfId="673" xr:uid="{00000000-0005-0000-0000-00009B020000}"/>
    <cellStyle name="20% - Акцент5 5_46EE.2011(v1.0)" xfId="674" xr:uid="{00000000-0005-0000-0000-00009C020000}"/>
    <cellStyle name="20% - Акцент5 6" xfId="675" xr:uid="{00000000-0005-0000-0000-00009D020000}"/>
    <cellStyle name="20% - Акцент5 6 2" xfId="676" xr:uid="{00000000-0005-0000-0000-00009E020000}"/>
    <cellStyle name="20% - Акцент5 6 3" xfId="677" xr:uid="{00000000-0005-0000-0000-00009F020000}"/>
    <cellStyle name="20% - Акцент5 6_46EE.2011(v1.0)" xfId="678" xr:uid="{00000000-0005-0000-0000-0000A0020000}"/>
    <cellStyle name="20% - Акцент5 7" xfId="679" xr:uid="{00000000-0005-0000-0000-0000A1020000}"/>
    <cellStyle name="20% - Акцент5 7 2" xfId="680" xr:uid="{00000000-0005-0000-0000-0000A2020000}"/>
    <cellStyle name="20% - Акцент5 7 3" xfId="681" xr:uid="{00000000-0005-0000-0000-0000A3020000}"/>
    <cellStyle name="20% - Акцент5 7_46EE.2011(v1.0)" xfId="682" xr:uid="{00000000-0005-0000-0000-0000A4020000}"/>
    <cellStyle name="20% - Акцент5 8" xfId="683" xr:uid="{00000000-0005-0000-0000-0000A5020000}"/>
    <cellStyle name="20% - Акцент5 8 2" xfId="684" xr:uid="{00000000-0005-0000-0000-0000A6020000}"/>
    <cellStyle name="20% - Акцент5 8 3" xfId="685" xr:uid="{00000000-0005-0000-0000-0000A7020000}"/>
    <cellStyle name="20% - Акцент5 8_46EE.2011(v1.0)" xfId="686" xr:uid="{00000000-0005-0000-0000-0000A8020000}"/>
    <cellStyle name="20% - Акцент5 9" xfId="687" xr:uid="{00000000-0005-0000-0000-0000A9020000}"/>
    <cellStyle name="20% - Акцент5 9 2" xfId="688" xr:uid="{00000000-0005-0000-0000-0000AA020000}"/>
    <cellStyle name="20% - Акцент5 9 3" xfId="689" xr:uid="{00000000-0005-0000-0000-0000AB020000}"/>
    <cellStyle name="20% - Акцент5 9_46EE.2011(v1.0)" xfId="690" xr:uid="{00000000-0005-0000-0000-0000AC020000}"/>
    <cellStyle name="20% - Акцент6 10" xfId="691" xr:uid="{00000000-0005-0000-0000-0000AD020000}"/>
    <cellStyle name="20% - Акцент6 11" xfId="692" xr:uid="{00000000-0005-0000-0000-0000AE020000}"/>
    <cellStyle name="20% - Акцент6 2" xfId="693" xr:uid="{00000000-0005-0000-0000-0000AF020000}"/>
    <cellStyle name="20% - Акцент6 2 2" xfId="694" xr:uid="{00000000-0005-0000-0000-0000B0020000}"/>
    <cellStyle name="20% - Акцент6 2 3" xfId="695" xr:uid="{00000000-0005-0000-0000-0000B1020000}"/>
    <cellStyle name="20% - Акцент6 2 4" xfId="696" xr:uid="{00000000-0005-0000-0000-0000B2020000}"/>
    <cellStyle name="20% - Акцент6 2_46EE.2011(v1.0)" xfId="697" xr:uid="{00000000-0005-0000-0000-0000B3020000}"/>
    <cellStyle name="20% - Акцент6 3" xfId="698" xr:uid="{00000000-0005-0000-0000-0000B4020000}"/>
    <cellStyle name="20% - Акцент6 3 2" xfId="699" xr:uid="{00000000-0005-0000-0000-0000B5020000}"/>
    <cellStyle name="20% - Акцент6 3 3" xfId="700" xr:uid="{00000000-0005-0000-0000-0000B6020000}"/>
    <cellStyle name="20% - Акцент6 3_46EE.2011(v1.0)" xfId="701" xr:uid="{00000000-0005-0000-0000-0000B7020000}"/>
    <cellStyle name="20% - Акцент6 4" xfId="702" xr:uid="{00000000-0005-0000-0000-0000B8020000}"/>
    <cellStyle name="20% - Акцент6 4 2" xfId="703" xr:uid="{00000000-0005-0000-0000-0000B9020000}"/>
    <cellStyle name="20% - Акцент6 4 3" xfId="704" xr:uid="{00000000-0005-0000-0000-0000BA020000}"/>
    <cellStyle name="20% - Акцент6 4_46EE.2011(v1.0)" xfId="705" xr:uid="{00000000-0005-0000-0000-0000BB020000}"/>
    <cellStyle name="20% - Акцент6 5" xfId="706" xr:uid="{00000000-0005-0000-0000-0000BC020000}"/>
    <cellStyle name="20% - Акцент6 5 2" xfId="707" xr:uid="{00000000-0005-0000-0000-0000BD020000}"/>
    <cellStyle name="20% - Акцент6 5 3" xfId="708" xr:uid="{00000000-0005-0000-0000-0000BE020000}"/>
    <cellStyle name="20% - Акцент6 5_46EE.2011(v1.0)" xfId="709" xr:uid="{00000000-0005-0000-0000-0000BF020000}"/>
    <cellStyle name="20% - Акцент6 6" xfId="710" xr:uid="{00000000-0005-0000-0000-0000C0020000}"/>
    <cellStyle name="20% - Акцент6 6 2" xfId="711" xr:uid="{00000000-0005-0000-0000-0000C1020000}"/>
    <cellStyle name="20% - Акцент6 6 3" xfId="712" xr:uid="{00000000-0005-0000-0000-0000C2020000}"/>
    <cellStyle name="20% - Акцент6 6_46EE.2011(v1.0)" xfId="713" xr:uid="{00000000-0005-0000-0000-0000C3020000}"/>
    <cellStyle name="20% - Акцент6 7" xfId="714" xr:uid="{00000000-0005-0000-0000-0000C4020000}"/>
    <cellStyle name="20% - Акцент6 7 2" xfId="715" xr:uid="{00000000-0005-0000-0000-0000C5020000}"/>
    <cellStyle name="20% - Акцент6 7 3" xfId="716" xr:uid="{00000000-0005-0000-0000-0000C6020000}"/>
    <cellStyle name="20% - Акцент6 7_46EE.2011(v1.0)" xfId="717" xr:uid="{00000000-0005-0000-0000-0000C7020000}"/>
    <cellStyle name="20% - Акцент6 8" xfId="718" xr:uid="{00000000-0005-0000-0000-0000C8020000}"/>
    <cellStyle name="20% - Акцент6 8 2" xfId="719" xr:uid="{00000000-0005-0000-0000-0000C9020000}"/>
    <cellStyle name="20% - Акцент6 8 3" xfId="720" xr:uid="{00000000-0005-0000-0000-0000CA020000}"/>
    <cellStyle name="20% - Акцент6 8_46EE.2011(v1.0)" xfId="721" xr:uid="{00000000-0005-0000-0000-0000CB020000}"/>
    <cellStyle name="20% - Акцент6 9" xfId="722" xr:uid="{00000000-0005-0000-0000-0000CC020000}"/>
    <cellStyle name="20% - Акцент6 9 2" xfId="723" xr:uid="{00000000-0005-0000-0000-0000CD020000}"/>
    <cellStyle name="20% - Акцент6 9 3" xfId="724" xr:uid="{00000000-0005-0000-0000-0000CE020000}"/>
    <cellStyle name="20% - Акцент6 9_46EE.2011(v1.0)" xfId="725" xr:uid="{00000000-0005-0000-0000-0000CF020000}"/>
    <cellStyle name="40% - Accent1" xfId="726" xr:uid="{00000000-0005-0000-0000-0000D0020000}"/>
    <cellStyle name="40% - Accent1 2" xfId="727" xr:uid="{00000000-0005-0000-0000-0000D1020000}"/>
    <cellStyle name="40% - Accent1 3" xfId="728" xr:uid="{00000000-0005-0000-0000-0000D2020000}"/>
    <cellStyle name="40% - Accent1_46EE.2011(v1.0)" xfId="729" xr:uid="{00000000-0005-0000-0000-0000D3020000}"/>
    <cellStyle name="40% - Accent2" xfId="730" xr:uid="{00000000-0005-0000-0000-0000D4020000}"/>
    <cellStyle name="40% - Accent2 2" xfId="731" xr:uid="{00000000-0005-0000-0000-0000D5020000}"/>
    <cellStyle name="40% - Accent2 3" xfId="732" xr:uid="{00000000-0005-0000-0000-0000D6020000}"/>
    <cellStyle name="40% - Accent2_46EE.2011(v1.0)" xfId="733" xr:uid="{00000000-0005-0000-0000-0000D7020000}"/>
    <cellStyle name="40% - Accent3" xfId="734" xr:uid="{00000000-0005-0000-0000-0000D8020000}"/>
    <cellStyle name="40% - Accent3 2" xfId="735" xr:uid="{00000000-0005-0000-0000-0000D9020000}"/>
    <cellStyle name="40% - Accent3 3" xfId="736" xr:uid="{00000000-0005-0000-0000-0000DA020000}"/>
    <cellStyle name="40% - Accent3_46EE.2011(v1.0)" xfId="737" xr:uid="{00000000-0005-0000-0000-0000DB020000}"/>
    <cellStyle name="40% - Accent4" xfId="738" xr:uid="{00000000-0005-0000-0000-0000DC020000}"/>
    <cellStyle name="40% - Accent4 2" xfId="739" xr:uid="{00000000-0005-0000-0000-0000DD020000}"/>
    <cellStyle name="40% - Accent4 3" xfId="740" xr:uid="{00000000-0005-0000-0000-0000DE020000}"/>
    <cellStyle name="40% - Accent4_46EE.2011(v1.0)" xfId="741" xr:uid="{00000000-0005-0000-0000-0000DF020000}"/>
    <cellStyle name="40% - Accent5" xfId="742" xr:uid="{00000000-0005-0000-0000-0000E0020000}"/>
    <cellStyle name="40% - Accent5 2" xfId="743" xr:uid="{00000000-0005-0000-0000-0000E1020000}"/>
    <cellStyle name="40% - Accent5 3" xfId="744" xr:uid="{00000000-0005-0000-0000-0000E2020000}"/>
    <cellStyle name="40% - Accent5_46EE.2011(v1.0)" xfId="745" xr:uid="{00000000-0005-0000-0000-0000E3020000}"/>
    <cellStyle name="40% - Accent6" xfId="746" xr:uid="{00000000-0005-0000-0000-0000E4020000}"/>
    <cellStyle name="40% - Accent6 2" xfId="747" xr:uid="{00000000-0005-0000-0000-0000E5020000}"/>
    <cellStyle name="40% - Accent6 3" xfId="748" xr:uid="{00000000-0005-0000-0000-0000E6020000}"/>
    <cellStyle name="40% - Accent6_46EE.2011(v1.0)" xfId="749" xr:uid="{00000000-0005-0000-0000-0000E7020000}"/>
    <cellStyle name="40% - Акцент1 10" xfId="750" xr:uid="{00000000-0005-0000-0000-0000E8020000}"/>
    <cellStyle name="40% - Акцент1 11" xfId="751" xr:uid="{00000000-0005-0000-0000-0000E9020000}"/>
    <cellStyle name="40% - Акцент1 2" xfId="752" xr:uid="{00000000-0005-0000-0000-0000EA020000}"/>
    <cellStyle name="40% - Акцент1 2 2" xfId="753" xr:uid="{00000000-0005-0000-0000-0000EB020000}"/>
    <cellStyle name="40% - Акцент1 2 3" xfId="754" xr:uid="{00000000-0005-0000-0000-0000EC020000}"/>
    <cellStyle name="40% - Акцент1 2 4" xfId="755" xr:uid="{00000000-0005-0000-0000-0000ED020000}"/>
    <cellStyle name="40% - Акцент1 2_46EE.2011(v1.0)" xfId="756" xr:uid="{00000000-0005-0000-0000-0000EE020000}"/>
    <cellStyle name="40% - Акцент1 3" xfId="757" xr:uid="{00000000-0005-0000-0000-0000EF020000}"/>
    <cellStyle name="40% - Акцент1 3 2" xfId="758" xr:uid="{00000000-0005-0000-0000-0000F0020000}"/>
    <cellStyle name="40% - Акцент1 3 3" xfId="759" xr:uid="{00000000-0005-0000-0000-0000F1020000}"/>
    <cellStyle name="40% - Акцент1 3_46EE.2011(v1.0)" xfId="760" xr:uid="{00000000-0005-0000-0000-0000F2020000}"/>
    <cellStyle name="40% - Акцент1 4" xfId="761" xr:uid="{00000000-0005-0000-0000-0000F3020000}"/>
    <cellStyle name="40% - Акцент1 4 2" xfId="762" xr:uid="{00000000-0005-0000-0000-0000F4020000}"/>
    <cellStyle name="40% - Акцент1 4 3" xfId="763" xr:uid="{00000000-0005-0000-0000-0000F5020000}"/>
    <cellStyle name="40% - Акцент1 4_46EE.2011(v1.0)" xfId="764" xr:uid="{00000000-0005-0000-0000-0000F6020000}"/>
    <cellStyle name="40% - Акцент1 5" xfId="765" xr:uid="{00000000-0005-0000-0000-0000F7020000}"/>
    <cellStyle name="40% - Акцент1 5 2" xfId="766" xr:uid="{00000000-0005-0000-0000-0000F8020000}"/>
    <cellStyle name="40% - Акцент1 5 3" xfId="767" xr:uid="{00000000-0005-0000-0000-0000F9020000}"/>
    <cellStyle name="40% - Акцент1 5_46EE.2011(v1.0)" xfId="768" xr:uid="{00000000-0005-0000-0000-0000FA020000}"/>
    <cellStyle name="40% - Акцент1 6" xfId="769" xr:uid="{00000000-0005-0000-0000-0000FB020000}"/>
    <cellStyle name="40% - Акцент1 6 2" xfId="770" xr:uid="{00000000-0005-0000-0000-0000FC020000}"/>
    <cellStyle name="40% - Акцент1 6 3" xfId="771" xr:uid="{00000000-0005-0000-0000-0000FD020000}"/>
    <cellStyle name="40% - Акцент1 6_46EE.2011(v1.0)" xfId="772" xr:uid="{00000000-0005-0000-0000-0000FE020000}"/>
    <cellStyle name="40% - Акцент1 7" xfId="773" xr:uid="{00000000-0005-0000-0000-0000FF020000}"/>
    <cellStyle name="40% - Акцент1 7 2" xfId="774" xr:uid="{00000000-0005-0000-0000-000000030000}"/>
    <cellStyle name="40% - Акцент1 7 3" xfId="775" xr:uid="{00000000-0005-0000-0000-000001030000}"/>
    <cellStyle name="40% - Акцент1 7_46EE.2011(v1.0)" xfId="776" xr:uid="{00000000-0005-0000-0000-000002030000}"/>
    <cellStyle name="40% - Акцент1 8" xfId="777" xr:uid="{00000000-0005-0000-0000-000003030000}"/>
    <cellStyle name="40% - Акцент1 8 2" xfId="778" xr:uid="{00000000-0005-0000-0000-000004030000}"/>
    <cellStyle name="40% - Акцент1 8 3" xfId="779" xr:uid="{00000000-0005-0000-0000-000005030000}"/>
    <cellStyle name="40% - Акцент1 8_46EE.2011(v1.0)" xfId="780" xr:uid="{00000000-0005-0000-0000-000006030000}"/>
    <cellStyle name="40% - Акцент1 9" xfId="781" xr:uid="{00000000-0005-0000-0000-000007030000}"/>
    <cellStyle name="40% - Акцент1 9 2" xfId="782" xr:uid="{00000000-0005-0000-0000-000008030000}"/>
    <cellStyle name="40% - Акцент1 9 3" xfId="783" xr:uid="{00000000-0005-0000-0000-000009030000}"/>
    <cellStyle name="40% - Акцент1 9_46EE.2011(v1.0)" xfId="784" xr:uid="{00000000-0005-0000-0000-00000A030000}"/>
    <cellStyle name="40% - Акцент2 10" xfId="785" xr:uid="{00000000-0005-0000-0000-00000B030000}"/>
    <cellStyle name="40% - Акцент2 11" xfId="786" xr:uid="{00000000-0005-0000-0000-00000C030000}"/>
    <cellStyle name="40% - Акцент2 2" xfId="787" xr:uid="{00000000-0005-0000-0000-00000D030000}"/>
    <cellStyle name="40% - Акцент2 2 2" xfId="788" xr:uid="{00000000-0005-0000-0000-00000E030000}"/>
    <cellStyle name="40% - Акцент2 2 3" xfId="789" xr:uid="{00000000-0005-0000-0000-00000F030000}"/>
    <cellStyle name="40% - Акцент2 2 4" xfId="790" xr:uid="{00000000-0005-0000-0000-000010030000}"/>
    <cellStyle name="40% - Акцент2 2_46EE.2011(v1.0)" xfId="791" xr:uid="{00000000-0005-0000-0000-000011030000}"/>
    <cellStyle name="40% - Акцент2 3" xfId="792" xr:uid="{00000000-0005-0000-0000-000012030000}"/>
    <cellStyle name="40% - Акцент2 3 2" xfId="793" xr:uid="{00000000-0005-0000-0000-000013030000}"/>
    <cellStyle name="40% - Акцент2 3 3" xfId="794" xr:uid="{00000000-0005-0000-0000-000014030000}"/>
    <cellStyle name="40% - Акцент2 3_46EE.2011(v1.0)" xfId="795" xr:uid="{00000000-0005-0000-0000-000015030000}"/>
    <cellStyle name="40% - Акцент2 4" xfId="796" xr:uid="{00000000-0005-0000-0000-000016030000}"/>
    <cellStyle name="40% - Акцент2 4 2" xfId="797" xr:uid="{00000000-0005-0000-0000-000017030000}"/>
    <cellStyle name="40% - Акцент2 4 3" xfId="798" xr:uid="{00000000-0005-0000-0000-000018030000}"/>
    <cellStyle name="40% - Акцент2 4_46EE.2011(v1.0)" xfId="799" xr:uid="{00000000-0005-0000-0000-000019030000}"/>
    <cellStyle name="40% - Акцент2 5" xfId="800" xr:uid="{00000000-0005-0000-0000-00001A030000}"/>
    <cellStyle name="40% - Акцент2 5 2" xfId="801" xr:uid="{00000000-0005-0000-0000-00001B030000}"/>
    <cellStyle name="40% - Акцент2 5 3" xfId="802" xr:uid="{00000000-0005-0000-0000-00001C030000}"/>
    <cellStyle name="40% - Акцент2 5_46EE.2011(v1.0)" xfId="803" xr:uid="{00000000-0005-0000-0000-00001D030000}"/>
    <cellStyle name="40% - Акцент2 6" xfId="804" xr:uid="{00000000-0005-0000-0000-00001E030000}"/>
    <cellStyle name="40% - Акцент2 6 2" xfId="805" xr:uid="{00000000-0005-0000-0000-00001F030000}"/>
    <cellStyle name="40% - Акцент2 6 3" xfId="806" xr:uid="{00000000-0005-0000-0000-000020030000}"/>
    <cellStyle name="40% - Акцент2 6_46EE.2011(v1.0)" xfId="807" xr:uid="{00000000-0005-0000-0000-000021030000}"/>
    <cellStyle name="40% - Акцент2 7" xfId="808" xr:uid="{00000000-0005-0000-0000-000022030000}"/>
    <cellStyle name="40% - Акцент2 7 2" xfId="809" xr:uid="{00000000-0005-0000-0000-000023030000}"/>
    <cellStyle name="40% - Акцент2 7 3" xfId="810" xr:uid="{00000000-0005-0000-0000-000024030000}"/>
    <cellStyle name="40% - Акцент2 7_46EE.2011(v1.0)" xfId="811" xr:uid="{00000000-0005-0000-0000-000025030000}"/>
    <cellStyle name="40% - Акцент2 8" xfId="812" xr:uid="{00000000-0005-0000-0000-000026030000}"/>
    <cellStyle name="40% - Акцент2 8 2" xfId="813" xr:uid="{00000000-0005-0000-0000-000027030000}"/>
    <cellStyle name="40% - Акцент2 8 3" xfId="814" xr:uid="{00000000-0005-0000-0000-000028030000}"/>
    <cellStyle name="40% - Акцент2 8_46EE.2011(v1.0)" xfId="815" xr:uid="{00000000-0005-0000-0000-000029030000}"/>
    <cellStyle name="40% - Акцент2 9" xfId="816" xr:uid="{00000000-0005-0000-0000-00002A030000}"/>
    <cellStyle name="40% - Акцент2 9 2" xfId="817" xr:uid="{00000000-0005-0000-0000-00002B030000}"/>
    <cellStyle name="40% - Акцент2 9 3" xfId="818" xr:uid="{00000000-0005-0000-0000-00002C030000}"/>
    <cellStyle name="40% - Акцент2 9_46EE.2011(v1.0)" xfId="819" xr:uid="{00000000-0005-0000-0000-00002D030000}"/>
    <cellStyle name="40% - Акцент3 10" xfId="820" xr:uid="{00000000-0005-0000-0000-00002E030000}"/>
    <cellStyle name="40% - Акцент3 11" xfId="821" xr:uid="{00000000-0005-0000-0000-00002F030000}"/>
    <cellStyle name="40% - Акцент3 2" xfId="822" xr:uid="{00000000-0005-0000-0000-000030030000}"/>
    <cellStyle name="40% - Акцент3 2 2" xfId="823" xr:uid="{00000000-0005-0000-0000-000031030000}"/>
    <cellStyle name="40% - Акцент3 2 3" xfId="824" xr:uid="{00000000-0005-0000-0000-000032030000}"/>
    <cellStyle name="40% - Акцент3 2 4" xfId="825" xr:uid="{00000000-0005-0000-0000-000033030000}"/>
    <cellStyle name="40% - Акцент3 2_46EE.2011(v1.0)" xfId="826" xr:uid="{00000000-0005-0000-0000-000034030000}"/>
    <cellStyle name="40% - Акцент3 3" xfId="827" xr:uid="{00000000-0005-0000-0000-000035030000}"/>
    <cellStyle name="40% - Акцент3 3 2" xfId="828" xr:uid="{00000000-0005-0000-0000-000036030000}"/>
    <cellStyle name="40% - Акцент3 3 3" xfId="829" xr:uid="{00000000-0005-0000-0000-000037030000}"/>
    <cellStyle name="40% - Акцент3 3_46EE.2011(v1.0)" xfId="830" xr:uid="{00000000-0005-0000-0000-000038030000}"/>
    <cellStyle name="40% - Акцент3 4" xfId="831" xr:uid="{00000000-0005-0000-0000-000039030000}"/>
    <cellStyle name="40% - Акцент3 4 2" xfId="832" xr:uid="{00000000-0005-0000-0000-00003A030000}"/>
    <cellStyle name="40% - Акцент3 4 3" xfId="833" xr:uid="{00000000-0005-0000-0000-00003B030000}"/>
    <cellStyle name="40% - Акцент3 4_46EE.2011(v1.0)" xfId="834" xr:uid="{00000000-0005-0000-0000-00003C030000}"/>
    <cellStyle name="40% - Акцент3 5" xfId="835" xr:uid="{00000000-0005-0000-0000-00003D030000}"/>
    <cellStyle name="40% - Акцент3 5 2" xfId="836" xr:uid="{00000000-0005-0000-0000-00003E030000}"/>
    <cellStyle name="40% - Акцент3 5 3" xfId="837" xr:uid="{00000000-0005-0000-0000-00003F030000}"/>
    <cellStyle name="40% - Акцент3 5_46EE.2011(v1.0)" xfId="838" xr:uid="{00000000-0005-0000-0000-000040030000}"/>
    <cellStyle name="40% - Акцент3 6" xfId="839" xr:uid="{00000000-0005-0000-0000-000041030000}"/>
    <cellStyle name="40% - Акцент3 6 2" xfId="840" xr:uid="{00000000-0005-0000-0000-000042030000}"/>
    <cellStyle name="40% - Акцент3 6 3" xfId="841" xr:uid="{00000000-0005-0000-0000-000043030000}"/>
    <cellStyle name="40% - Акцент3 6_46EE.2011(v1.0)" xfId="842" xr:uid="{00000000-0005-0000-0000-000044030000}"/>
    <cellStyle name="40% - Акцент3 7" xfId="843" xr:uid="{00000000-0005-0000-0000-000045030000}"/>
    <cellStyle name="40% - Акцент3 7 2" xfId="844" xr:uid="{00000000-0005-0000-0000-000046030000}"/>
    <cellStyle name="40% - Акцент3 7 3" xfId="845" xr:uid="{00000000-0005-0000-0000-000047030000}"/>
    <cellStyle name="40% - Акцент3 7_46EE.2011(v1.0)" xfId="846" xr:uid="{00000000-0005-0000-0000-000048030000}"/>
    <cellStyle name="40% - Акцент3 8" xfId="847" xr:uid="{00000000-0005-0000-0000-000049030000}"/>
    <cellStyle name="40% - Акцент3 8 2" xfId="848" xr:uid="{00000000-0005-0000-0000-00004A030000}"/>
    <cellStyle name="40% - Акцент3 8 3" xfId="849" xr:uid="{00000000-0005-0000-0000-00004B030000}"/>
    <cellStyle name="40% - Акцент3 8_46EE.2011(v1.0)" xfId="850" xr:uid="{00000000-0005-0000-0000-00004C030000}"/>
    <cellStyle name="40% - Акцент3 9" xfId="851" xr:uid="{00000000-0005-0000-0000-00004D030000}"/>
    <cellStyle name="40% - Акцент3 9 2" xfId="852" xr:uid="{00000000-0005-0000-0000-00004E030000}"/>
    <cellStyle name="40% - Акцент3 9 3" xfId="853" xr:uid="{00000000-0005-0000-0000-00004F030000}"/>
    <cellStyle name="40% - Акцент3 9_46EE.2011(v1.0)" xfId="854" xr:uid="{00000000-0005-0000-0000-000050030000}"/>
    <cellStyle name="40% - Акцент4 10" xfId="855" xr:uid="{00000000-0005-0000-0000-000051030000}"/>
    <cellStyle name="40% - Акцент4 11" xfId="856" xr:uid="{00000000-0005-0000-0000-000052030000}"/>
    <cellStyle name="40% - Акцент4 2" xfId="857" xr:uid="{00000000-0005-0000-0000-000053030000}"/>
    <cellStyle name="40% - Акцент4 2 2" xfId="858" xr:uid="{00000000-0005-0000-0000-000054030000}"/>
    <cellStyle name="40% - Акцент4 2 3" xfId="859" xr:uid="{00000000-0005-0000-0000-000055030000}"/>
    <cellStyle name="40% - Акцент4 2 4" xfId="860" xr:uid="{00000000-0005-0000-0000-000056030000}"/>
    <cellStyle name="40% - Акцент4 2_46EE.2011(v1.0)" xfId="861" xr:uid="{00000000-0005-0000-0000-000057030000}"/>
    <cellStyle name="40% - Акцент4 3" xfId="862" xr:uid="{00000000-0005-0000-0000-000058030000}"/>
    <cellStyle name="40% - Акцент4 3 2" xfId="863" xr:uid="{00000000-0005-0000-0000-000059030000}"/>
    <cellStyle name="40% - Акцент4 3 3" xfId="864" xr:uid="{00000000-0005-0000-0000-00005A030000}"/>
    <cellStyle name="40% - Акцент4 3_46EE.2011(v1.0)" xfId="865" xr:uid="{00000000-0005-0000-0000-00005B030000}"/>
    <cellStyle name="40% - Акцент4 4" xfId="866" xr:uid="{00000000-0005-0000-0000-00005C030000}"/>
    <cellStyle name="40% - Акцент4 4 2" xfId="867" xr:uid="{00000000-0005-0000-0000-00005D030000}"/>
    <cellStyle name="40% - Акцент4 4 3" xfId="868" xr:uid="{00000000-0005-0000-0000-00005E030000}"/>
    <cellStyle name="40% - Акцент4 4_46EE.2011(v1.0)" xfId="869" xr:uid="{00000000-0005-0000-0000-00005F030000}"/>
    <cellStyle name="40% - Акцент4 5" xfId="870" xr:uid="{00000000-0005-0000-0000-000060030000}"/>
    <cellStyle name="40% - Акцент4 5 2" xfId="871" xr:uid="{00000000-0005-0000-0000-000061030000}"/>
    <cellStyle name="40% - Акцент4 5 3" xfId="872" xr:uid="{00000000-0005-0000-0000-000062030000}"/>
    <cellStyle name="40% - Акцент4 5_46EE.2011(v1.0)" xfId="873" xr:uid="{00000000-0005-0000-0000-000063030000}"/>
    <cellStyle name="40% - Акцент4 6" xfId="874" xr:uid="{00000000-0005-0000-0000-000064030000}"/>
    <cellStyle name="40% - Акцент4 6 2" xfId="875" xr:uid="{00000000-0005-0000-0000-000065030000}"/>
    <cellStyle name="40% - Акцент4 6 3" xfId="876" xr:uid="{00000000-0005-0000-0000-000066030000}"/>
    <cellStyle name="40% - Акцент4 6_46EE.2011(v1.0)" xfId="877" xr:uid="{00000000-0005-0000-0000-000067030000}"/>
    <cellStyle name="40% - Акцент4 7" xfId="878" xr:uid="{00000000-0005-0000-0000-000068030000}"/>
    <cellStyle name="40% - Акцент4 7 2" xfId="879" xr:uid="{00000000-0005-0000-0000-000069030000}"/>
    <cellStyle name="40% - Акцент4 7 3" xfId="880" xr:uid="{00000000-0005-0000-0000-00006A030000}"/>
    <cellStyle name="40% - Акцент4 7_46EE.2011(v1.0)" xfId="881" xr:uid="{00000000-0005-0000-0000-00006B030000}"/>
    <cellStyle name="40% - Акцент4 8" xfId="882" xr:uid="{00000000-0005-0000-0000-00006C030000}"/>
    <cellStyle name="40% - Акцент4 8 2" xfId="883" xr:uid="{00000000-0005-0000-0000-00006D030000}"/>
    <cellStyle name="40% - Акцент4 8 3" xfId="884" xr:uid="{00000000-0005-0000-0000-00006E030000}"/>
    <cellStyle name="40% - Акцент4 8_46EE.2011(v1.0)" xfId="885" xr:uid="{00000000-0005-0000-0000-00006F030000}"/>
    <cellStyle name="40% - Акцент4 9" xfId="886" xr:uid="{00000000-0005-0000-0000-000070030000}"/>
    <cellStyle name="40% - Акцент4 9 2" xfId="887" xr:uid="{00000000-0005-0000-0000-000071030000}"/>
    <cellStyle name="40% - Акцент4 9 3" xfId="888" xr:uid="{00000000-0005-0000-0000-000072030000}"/>
    <cellStyle name="40% - Акцент4 9_46EE.2011(v1.0)" xfId="889" xr:uid="{00000000-0005-0000-0000-000073030000}"/>
    <cellStyle name="40% - Акцент5 10" xfId="890" xr:uid="{00000000-0005-0000-0000-000074030000}"/>
    <cellStyle name="40% - Акцент5 11" xfId="891" xr:uid="{00000000-0005-0000-0000-000075030000}"/>
    <cellStyle name="40% - Акцент5 2" xfId="892" xr:uid="{00000000-0005-0000-0000-000076030000}"/>
    <cellStyle name="40% - Акцент5 2 2" xfId="893" xr:uid="{00000000-0005-0000-0000-000077030000}"/>
    <cellStyle name="40% - Акцент5 2 3" xfId="894" xr:uid="{00000000-0005-0000-0000-000078030000}"/>
    <cellStyle name="40% - Акцент5 2 4" xfId="895" xr:uid="{00000000-0005-0000-0000-000079030000}"/>
    <cellStyle name="40% - Акцент5 2_46EE.2011(v1.0)" xfId="896" xr:uid="{00000000-0005-0000-0000-00007A030000}"/>
    <cellStyle name="40% - Акцент5 3" xfId="897" xr:uid="{00000000-0005-0000-0000-00007B030000}"/>
    <cellStyle name="40% - Акцент5 3 2" xfId="898" xr:uid="{00000000-0005-0000-0000-00007C030000}"/>
    <cellStyle name="40% - Акцент5 3 3" xfId="899" xr:uid="{00000000-0005-0000-0000-00007D030000}"/>
    <cellStyle name="40% - Акцент5 3_46EE.2011(v1.0)" xfId="900" xr:uid="{00000000-0005-0000-0000-00007E030000}"/>
    <cellStyle name="40% - Акцент5 4" xfId="901" xr:uid="{00000000-0005-0000-0000-00007F030000}"/>
    <cellStyle name="40% - Акцент5 4 2" xfId="902" xr:uid="{00000000-0005-0000-0000-000080030000}"/>
    <cellStyle name="40% - Акцент5 4 3" xfId="903" xr:uid="{00000000-0005-0000-0000-000081030000}"/>
    <cellStyle name="40% - Акцент5 4_46EE.2011(v1.0)" xfId="904" xr:uid="{00000000-0005-0000-0000-000082030000}"/>
    <cellStyle name="40% - Акцент5 5" xfId="905" xr:uid="{00000000-0005-0000-0000-000083030000}"/>
    <cellStyle name="40% - Акцент5 5 2" xfId="906" xr:uid="{00000000-0005-0000-0000-000084030000}"/>
    <cellStyle name="40% - Акцент5 5 3" xfId="907" xr:uid="{00000000-0005-0000-0000-000085030000}"/>
    <cellStyle name="40% - Акцент5 5_46EE.2011(v1.0)" xfId="908" xr:uid="{00000000-0005-0000-0000-000086030000}"/>
    <cellStyle name="40% - Акцент5 6" xfId="909" xr:uid="{00000000-0005-0000-0000-000087030000}"/>
    <cellStyle name="40% - Акцент5 6 2" xfId="910" xr:uid="{00000000-0005-0000-0000-000088030000}"/>
    <cellStyle name="40% - Акцент5 6 3" xfId="911" xr:uid="{00000000-0005-0000-0000-000089030000}"/>
    <cellStyle name="40% - Акцент5 6_46EE.2011(v1.0)" xfId="912" xr:uid="{00000000-0005-0000-0000-00008A030000}"/>
    <cellStyle name="40% - Акцент5 7" xfId="913" xr:uid="{00000000-0005-0000-0000-00008B030000}"/>
    <cellStyle name="40% - Акцент5 7 2" xfId="914" xr:uid="{00000000-0005-0000-0000-00008C030000}"/>
    <cellStyle name="40% - Акцент5 7 3" xfId="915" xr:uid="{00000000-0005-0000-0000-00008D030000}"/>
    <cellStyle name="40% - Акцент5 7_46EE.2011(v1.0)" xfId="916" xr:uid="{00000000-0005-0000-0000-00008E030000}"/>
    <cellStyle name="40% - Акцент5 8" xfId="917" xr:uid="{00000000-0005-0000-0000-00008F030000}"/>
    <cellStyle name="40% - Акцент5 8 2" xfId="918" xr:uid="{00000000-0005-0000-0000-000090030000}"/>
    <cellStyle name="40% - Акцент5 8 3" xfId="919" xr:uid="{00000000-0005-0000-0000-000091030000}"/>
    <cellStyle name="40% - Акцент5 8_46EE.2011(v1.0)" xfId="920" xr:uid="{00000000-0005-0000-0000-000092030000}"/>
    <cellStyle name="40% - Акцент5 9" xfId="921" xr:uid="{00000000-0005-0000-0000-000093030000}"/>
    <cellStyle name="40% - Акцент5 9 2" xfId="922" xr:uid="{00000000-0005-0000-0000-000094030000}"/>
    <cellStyle name="40% - Акцент5 9 3" xfId="923" xr:uid="{00000000-0005-0000-0000-000095030000}"/>
    <cellStyle name="40% - Акцент5 9_46EE.2011(v1.0)" xfId="924" xr:uid="{00000000-0005-0000-0000-000096030000}"/>
    <cellStyle name="40% - Акцент6 10" xfId="925" xr:uid="{00000000-0005-0000-0000-000097030000}"/>
    <cellStyle name="40% - Акцент6 11" xfId="926" xr:uid="{00000000-0005-0000-0000-000098030000}"/>
    <cellStyle name="40% - Акцент6 2" xfId="927" xr:uid="{00000000-0005-0000-0000-000099030000}"/>
    <cellStyle name="40% - Акцент6 2 2" xfId="928" xr:uid="{00000000-0005-0000-0000-00009A030000}"/>
    <cellStyle name="40% - Акцент6 2 3" xfId="929" xr:uid="{00000000-0005-0000-0000-00009B030000}"/>
    <cellStyle name="40% - Акцент6 2 4" xfId="930" xr:uid="{00000000-0005-0000-0000-00009C030000}"/>
    <cellStyle name="40% - Акцент6 2_46EE.2011(v1.0)" xfId="931" xr:uid="{00000000-0005-0000-0000-00009D030000}"/>
    <cellStyle name="40% - Акцент6 3" xfId="932" xr:uid="{00000000-0005-0000-0000-00009E030000}"/>
    <cellStyle name="40% - Акцент6 3 2" xfId="933" xr:uid="{00000000-0005-0000-0000-00009F030000}"/>
    <cellStyle name="40% - Акцент6 3 3" xfId="934" xr:uid="{00000000-0005-0000-0000-0000A0030000}"/>
    <cellStyle name="40% - Акцент6 3_46EE.2011(v1.0)" xfId="935" xr:uid="{00000000-0005-0000-0000-0000A1030000}"/>
    <cellStyle name="40% - Акцент6 4" xfId="936" xr:uid="{00000000-0005-0000-0000-0000A2030000}"/>
    <cellStyle name="40% - Акцент6 4 2" xfId="937" xr:uid="{00000000-0005-0000-0000-0000A3030000}"/>
    <cellStyle name="40% - Акцент6 4 3" xfId="938" xr:uid="{00000000-0005-0000-0000-0000A4030000}"/>
    <cellStyle name="40% - Акцент6 4_46EE.2011(v1.0)" xfId="939" xr:uid="{00000000-0005-0000-0000-0000A5030000}"/>
    <cellStyle name="40% - Акцент6 5" xfId="940" xr:uid="{00000000-0005-0000-0000-0000A6030000}"/>
    <cellStyle name="40% - Акцент6 5 2" xfId="941" xr:uid="{00000000-0005-0000-0000-0000A7030000}"/>
    <cellStyle name="40% - Акцент6 5 3" xfId="942" xr:uid="{00000000-0005-0000-0000-0000A8030000}"/>
    <cellStyle name="40% - Акцент6 5_46EE.2011(v1.0)" xfId="943" xr:uid="{00000000-0005-0000-0000-0000A9030000}"/>
    <cellStyle name="40% - Акцент6 6" xfId="944" xr:uid="{00000000-0005-0000-0000-0000AA030000}"/>
    <cellStyle name="40% - Акцент6 6 2" xfId="945" xr:uid="{00000000-0005-0000-0000-0000AB030000}"/>
    <cellStyle name="40% - Акцент6 6 3" xfId="946" xr:uid="{00000000-0005-0000-0000-0000AC030000}"/>
    <cellStyle name="40% - Акцент6 6_46EE.2011(v1.0)" xfId="947" xr:uid="{00000000-0005-0000-0000-0000AD030000}"/>
    <cellStyle name="40% - Акцент6 7" xfId="948" xr:uid="{00000000-0005-0000-0000-0000AE030000}"/>
    <cellStyle name="40% - Акцент6 7 2" xfId="949" xr:uid="{00000000-0005-0000-0000-0000AF030000}"/>
    <cellStyle name="40% - Акцент6 7 3" xfId="950" xr:uid="{00000000-0005-0000-0000-0000B0030000}"/>
    <cellStyle name="40% - Акцент6 7_46EE.2011(v1.0)" xfId="951" xr:uid="{00000000-0005-0000-0000-0000B1030000}"/>
    <cellStyle name="40% - Акцент6 8" xfId="952" xr:uid="{00000000-0005-0000-0000-0000B2030000}"/>
    <cellStyle name="40% - Акцент6 8 2" xfId="953" xr:uid="{00000000-0005-0000-0000-0000B3030000}"/>
    <cellStyle name="40% - Акцент6 8 3" xfId="954" xr:uid="{00000000-0005-0000-0000-0000B4030000}"/>
    <cellStyle name="40% - Акцент6 8_46EE.2011(v1.0)" xfId="955" xr:uid="{00000000-0005-0000-0000-0000B5030000}"/>
    <cellStyle name="40% - Акцент6 9" xfId="956" xr:uid="{00000000-0005-0000-0000-0000B6030000}"/>
    <cellStyle name="40% - Акцент6 9 2" xfId="957" xr:uid="{00000000-0005-0000-0000-0000B7030000}"/>
    <cellStyle name="40% - Акцент6 9 3" xfId="958" xr:uid="{00000000-0005-0000-0000-0000B8030000}"/>
    <cellStyle name="40% - Акцент6 9_46EE.2011(v1.0)" xfId="959" xr:uid="{00000000-0005-0000-0000-0000B9030000}"/>
    <cellStyle name="60% - Accent1" xfId="960" xr:uid="{00000000-0005-0000-0000-0000BA030000}"/>
    <cellStyle name="60% - Accent2" xfId="961" xr:uid="{00000000-0005-0000-0000-0000BB030000}"/>
    <cellStyle name="60% - Accent3" xfId="962" xr:uid="{00000000-0005-0000-0000-0000BC030000}"/>
    <cellStyle name="60% - Accent4" xfId="963" xr:uid="{00000000-0005-0000-0000-0000BD030000}"/>
    <cellStyle name="60% - Accent5" xfId="964" xr:uid="{00000000-0005-0000-0000-0000BE030000}"/>
    <cellStyle name="60% - Accent6" xfId="965" xr:uid="{00000000-0005-0000-0000-0000BF030000}"/>
    <cellStyle name="60% - Акцент1 10" xfId="966" xr:uid="{00000000-0005-0000-0000-0000C0030000}"/>
    <cellStyle name="60% - Акцент1 2" xfId="967" xr:uid="{00000000-0005-0000-0000-0000C1030000}"/>
    <cellStyle name="60% - Акцент1 2 2" xfId="968" xr:uid="{00000000-0005-0000-0000-0000C2030000}"/>
    <cellStyle name="60% - Акцент1 2 3" xfId="969" xr:uid="{00000000-0005-0000-0000-0000C3030000}"/>
    <cellStyle name="60% - Акцент1 3" xfId="970" xr:uid="{00000000-0005-0000-0000-0000C4030000}"/>
    <cellStyle name="60% - Акцент1 3 2" xfId="971" xr:uid="{00000000-0005-0000-0000-0000C5030000}"/>
    <cellStyle name="60% - Акцент1 4" xfId="972" xr:uid="{00000000-0005-0000-0000-0000C6030000}"/>
    <cellStyle name="60% - Акцент1 4 2" xfId="973" xr:uid="{00000000-0005-0000-0000-0000C7030000}"/>
    <cellStyle name="60% - Акцент1 5" xfId="974" xr:uid="{00000000-0005-0000-0000-0000C8030000}"/>
    <cellStyle name="60% - Акцент1 5 2" xfId="975" xr:uid="{00000000-0005-0000-0000-0000C9030000}"/>
    <cellStyle name="60% - Акцент1 6" xfId="976" xr:uid="{00000000-0005-0000-0000-0000CA030000}"/>
    <cellStyle name="60% - Акцент1 6 2" xfId="977" xr:uid="{00000000-0005-0000-0000-0000CB030000}"/>
    <cellStyle name="60% - Акцент1 7" xfId="978" xr:uid="{00000000-0005-0000-0000-0000CC030000}"/>
    <cellStyle name="60% - Акцент1 7 2" xfId="979" xr:uid="{00000000-0005-0000-0000-0000CD030000}"/>
    <cellStyle name="60% - Акцент1 8" xfId="980" xr:uid="{00000000-0005-0000-0000-0000CE030000}"/>
    <cellStyle name="60% - Акцент1 8 2" xfId="981" xr:uid="{00000000-0005-0000-0000-0000CF030000}"/>
    <cellStyle name="60% - Акцент1 9" xfId="982" xr:uid="{00000000-0005-0000-0000-0000D0030000}"/>
    <cellStyle name="60% - Акцент1 9 2" xfId="983" xr:uid="{00000000-0005-0000-0000-0000D1030000}"/>
    <cellStyle name="60% - Акцент2 10" xfId="984" xr:uid="{00000000-0005-0000-0000-0000D2030000}"/>
    <cellStyle name="60% - Акцент2 2" xfId="985" xr:uid="{00000000-0005-0000-0000-0000D3030000}"/>
    <cellStyle name="60% - Акцент2 2 2" xfId="986" xr:uid="{00000000-0005-0000-0000-0000D4030000}"/>
    <cellStyle name="60% - Акцент2 2 3" xfId="987" xr:uid="{00000000-0005-0000-0000-0000D5030000}"/>
    <cellStyle name="60% - Акцент2 3" xfId="988" xr:uid="{00000000-0005-0000-0000-0000D6030000}"/>
    <cellStyle name="60% - Акцент2 3 2" xfId="989" xr:uid="{00000000-0005-0000-0000-0000D7030000}"/>
    <cellStyle name="60% - Акцент2 4" xfId="990" xr:uid="{00000000-0005-0000-0000-0000D8030000}"/>
    <cellStyle name="60% - Акцент2 4 2" xfId="991" xr:uid="{00000000-0005-0000-0000-0000D9030000}"/>
    <cellStyle name="60% - Акцент2 5" xfId="992" xr:uid="{00000000-0005-0000-0000-0000DA030000}"/>
    <cellStyle name="60% - Акцент2 5 2" xfId="993" xr:uid="{00000000-0005-0000-0000-0000DB030000}"/>
    <cellStyle name="60% - Акцент2 6" xfId="994" xr:uid="{00000000-0005-0000-0000-0000DC030000}"/>
    <cellStyle name="60% - Акцент2 6 2" xfId="995" xr:uid="{00000000-0005-0000-0000-0000DD030000}"/>
    <cellStyle name="60% - Акцент2 7" xfId="996" xr:uid="{00000000-0005-0000-0000-0000DE030000}"/>
    <cellStyle name="60% - Акцент2 7 2" xfId="997" xr:uid="{00000000-0005-0000-0000-0000DF030000}"/>
    <cellStyle name="60% - Акцент2 8" xfId="998" xr:uid="{00000000-0005-0000-0000-0000E0030000}"/>
    <cellStyle name="60% - Акцент2 8 2" xfId="999" xr:uid="{00000000-0005-0000-0000-0000E1030000}"/>
    <cellStyle name="60% - Акцент2 9" xfId="1000" xr:uid="{00000000-0005-0000-0000-0000E2030000}"/>
    <cellStyle name="60% - Акцент2 9 2" xfId="1001" xr:uid="{00000000-0005-0000-0000-0000E3030000}"/>
    <cellStyle name="60% - Акцент3 10" xfId="1002" xr:uid="{00000000-0005-0000-0000-0000E4030000}"/>
    <cellStyle name="60% - Акцент3 2" xfId="1003" xr:uid="{00000000-0005-0000-0000-0000E5030000}"/>
    <cellStyle name="60% - Акцент3 2 2" xfId="1004" xr:uid="{00000000-0005-0000-0000-0000E6030000}"/>
    <cellStyle name="60% - Акцент3 2 3" xfId="1005" xr:uid="{00000000-0005-0000-0000-0000E7030000}"/>
    <cellStyle name="60% - Акцент3 3" xfId="1006" xr:uid="{00000000-0005-0000-0000-0000E8030000}"/>
    <cellStyle name="60% - Акцент3 3 2" xfId="1007" xr:uid="{00000000-0005-0000-0000-0000E9030000}"/>
    <cellStyle name="60% - Акцент3 4" xfId="1008" xr:uid="{00000000-0005-0000-0000-0000EA030000}"/>
    <cellStyle name="60% - Акцент3 4 2" xfId="1009" xr:uid="{00000000-0005-0000-0000-0000EB030000}"/>
    <cellStyle name="60% - Акцент3 5" xfId="1010" xr:uid="{00000000-0005-0000-0000-0000EC030000}"/>
    <cellStyle name="60% - Акцент3 5 2" xfId="1011" xr:uid="{00000000-0005-0000-0000-0000ED030000}"/>
    <cellStyle name="60% - Акцент3 6" xfId="1012" xr:uid="{00000000-0005-0000-0000-0000EE030000}"/>
    <cellStyle name="60% - Акцент3 6 2" xfId="1013" xr:uid="{00000000-0005-0000-0000-0000EF030000}"/>
    <cellStyle name="60% - Акцент3 7" xfId="1014" xr:uid="{00000000-0005-0000-0000-0000F0030000}"/>
    <cellStyle name="60% - Акцент3 7 2" xfId="1015" xr:uid="{00000000-0005-0000-0000-0000F1030000}"/>
    <cellStyle name="60% - Акцент3 8" xfId="1016" xr:uid="{00000000-0005-0000-0000-0000F2030000}"/>
    <cellStyle name="60% - Акцент3 8 2" xfId="1017" xr:uid="{00000000-0005-0000-0000-0000F3030000}"/>
    <cellStyle name="60% - Акцент3 9" xfId="1018" xr:uid="{00000000-0005-0000-0000-0000F4030000}"/>
    <cellStyle name="60% - Акцент3 9 2" xfId="1019" xr:uid="{00000000-0005-0000-0000-0000F5030000}"/>
    <cellStyle name="60% - Акцент4 10" xfId="1020" xr:uid="{00000000-0005-0000-0000-0000F6030000}"/>
    <cellStyle name="60% - Акцент4 2" xfId="1021" xr:uid="{00000000-0005-0000-0000-0000F7030000}"/>
    <cellStyle name="60% - Акцент4 2 2" xfId="1022" xr:uid="{00000000-0005-0000-0000-0000F8030000}"/>
    <cellStyle name="60% - Акцент4 2 3" xfId="1023" xr:uid="{00000000-0005-0000-0000-0000F9030000}"/>
    <cellStyle name="60% - Акцент4 3" xfId="1024" xr:uid="{00000000-0005-0000-0000-0000FA030000}"/>
    <cellStyle name="60% - Акцент4 3 2" xfId="1025" xr:uid="{00000000-0005-0000-0000-0000FB030000}"/>
    <cellStyle name="60% - Акцент4 4" xfId="1026" xr:uid="{00000000-0005-0000-0000-0000FC030000}"/>
    <cellStyle name="60% - Акцент4 4 2" xfId="1027" xr:uid="{00000000-0005-0000-0000-0000FD030000}"/>
    <cellStyle name="60% - Акцент4 5" xfId="1028" xr:uid="{00000000-0005-0000-0000-0000FE030000}"/>
    <cellStyle name="60% - Акцент4 5 2" xfId="1029" xr:uid="{00000000-0005-0000-0000-0000FF030000}"/>
    <cellStyle name="60% - Акцент4 6" xfId="1030" xr:uid="{00000000-0005-0000-0000-000000040000}"/>
    <cellStyle name="60% - Акцент4 6 2" xfId="1031" xr:uid="{00000000-0005-0000-0000-000001040000}"/>
    <cellStyle name="60% - Акцент4 7" xfId="1032" xr:uid="{00000000-0005-0000-0000-000002040000}"/>
    <cellStyle name="60% - Акцент4 7 2" xfId="1033" xr:uid="{00000000-0005-0000-0000-000003040000}"/>
    <cellStyle name="60% - Акцент4 8" xfId="1034" xr:uid="{00000000-0005-0000-0000-000004040000}"/>
    <cellStyle name="60% - Акцент4 8 2" xfId="1035" xr:uid="{00000000-0005-0000-0000-000005040000}"/>
    <cellStyle name="60% - Акцент4 9" xfId="1036" xr:uid="{00000000-0005-0000-0000-000006040000}"/>
    <cellStyle name="60% - Акцент4 9 2" xfId="1037" xr:uid="{00000000-0005-0000-0000-000007040000}"/>
    <cellStyle name="60% - Акцент5 10" xfId="1038" xr:uid="{00000000-0005-0000-0000-000008040000}"/>
    <cellStyle name="60% - Акцент5 2" xfId="1039" xr:uid="{00000000-0005-0000-0000-000009040000}"/>
    <cellStyle name="60% - Акцент5 2 2" xfId="1040" xr:uid="{00000000-0005-0000-0000-00000A040000}"/>
    <cellStyle name="60% - Акцент5 2 3" xfId="1041" xr:uid="{00000000-0005-0000-0000-00000B040000}"/>
    <cellStyle name="60% - Акцент5 3" xfId="1042" xr:uid="{00000000-0005-0000-0000-00000C040000}"/>
    <cellStyle name="60% - Акцент5 3 2" xfId="1043" xr:uid="{00000000-0005-0000-0000-00000D040000}"/>
    <cellStyle name="60% - Акцент5 4" xfId="1044" xr:uid="{00000000-0005-0000-0000-00000E040000}"/>
    <cellStyle name="60% - Акцент5 4 2" xfId="1045" xr:uid="{00000000-0005-0000-0000-00000F040000}"/>
    <cellStyle name="60% - Акцент5 5" xfId="1046" xr:uid="{00000000-0005-0000-0000-000010040000}"/>
    <cellStyle name="60% - Акцент5 5 2" xfId="1047" xr:uid="{00000000-0005-0000-0000-000011040000}"/>
    <cellStyle name="60% - Акцент5 6" xfId="1048" xr:uid="{00000000-0005-0000-0000-000012040000}"/>
    <cellStyle name="60% - Акцент5 6 2" xfId="1049" xr:uid="{00000000-0005-0000-0000-000013040000}"/>
    <cellStyle name="60% - Акцент5 7" xfId="1050" xr:uid="{00000000-0005-0000-0000-000014040000}"/>
    <cellStyle name="60% - Акцент5 7 2" xfId="1051" xr:uid="{00000000-0005-0000-0000-000015040000}"/>
    <cellStyle name="60% - Акцент5 8" xfId="1052" xr:uid="{00000000-0005-0000-0000-000016040000}"/>
    <cellStyle name="60% - Акцент5 8 2" xfId="1053" xr:uid="{00000000-0005-0000-0000-000017040000}"/>
    <cellStyle name="60% - Акцент5 9" xfId="1054" xr:uid="{00000000-0005-0000-0000-000018040000}"/>
    <cellStyle name="60% - Акцент5 9 2" xfId="1055" xr:uid="{00000000-0005-0000-0000-000019040000}"/>
    <cellStyle name="60% - Акцент6 10" xfId="1056" xr:uid="{00000000-0005-0000-0000-00001A040000}"/>
    <cellStyle name="60% - Акцент6 2" xfId="1057" xr:uid="{00000000-0005-0000-0000-00001B040000}"/>
    <cellStyle name="60% - Акцент6 2 2" xfId="1058" xr:uid="{00000000-0005-0000-0000-00001C040000}"/>
    <cellStyle name="60% - Акцент6 2 3" xfId="1059" xr:uid="{00000000-0005-0000-0000-00001D040000}"/>
    <cellStyle name="60% - Акцент6 3" xfId="1060" xr:uid="{00000000-0005-0000-0000-00001E040000}"/>
    <cellStyle name="60% - Акцент6 3 2" xfId="1061" xr:uid="{00000000-0005-0000-0000-00001F040000}"/>
    <cellStyle name="60% - Акцент6 4" xfId="1062" xr:uid="{00000000-0005-0000-0000-000020040000}"/>
    <cellStyle name="60% - Акцент6 4 2" xfId="1063" xr:uid="{00000000-0005-0000-0000-000021040000}"/>
    <cellStyle name="60% - Акцент6 5" xfId="1064" xr:uid="{00000000-0005-0000-0000-000022040000}"/>
    <cellStyle name="60% - Акцент6 5 2" xfId="1065" xr:uid="{00000000-0005-0000-0000-000023040000}"/>
    <cellStyle name="60% - Акцент6 6" xfId="1066" xr:uid="{00000000-0005-0000-0000-000024040000}"/>
    <cellStyle name="60% - Акцент6 6 2" xfId="1067" xr:uid="{00000000-0005-0000-0000-000025040000}"/>
    <cellStyle name="60% - Акцент6 7" xfId="1068" xr:uid="{00000000-0005-0000-0000-000026040000}"/>
    <cellStyle name="60% - Акцент6 7 2" xfId="1069" xr:uid="{00000000-0005-0000-0000-000027040000}"/>
    <cellStyle name="60% - Акцент6 8" xfId="1070" xr:uid="{00000000-0005-0000-0000-000028040000}"/>
    <cellStyle name="60% - Акцент6 8 2" xfId="1071" xr:uid="{00000000-0005-0000-0000-000029040000}"/>
    <cellStyle name="60% - Акцент6 9" xfId="1072" xr:uid="{00000000-0005-0000-0000-00002A040000}"/>
    <cellStyle name="60% - Акцент6 9 2" xfId="1073" xr:uid="{00000000-0005-0000-0000-00002B040000}"/>
    <cellStyle name="Accent1" xfId="1074" xr:uid="{00000000-0005-0000-0000-00002C040000}"/>
    <cellStyle name="Accent2" xfId="1075" xr:uid="{00000000-0005-0000-0000-00002D040000}"/>
    <cellStyle name="Accent3" xfId="1076" xr:uid="{00000000-0005-0000-0000-00002E040000}"/>
    <cellStyle name="Accent4" xfId="1077" xr:uid="{00000000-0005-0000-0000-00002F040000}"/>
    <cellStyle name="Accent5" xfId="1078" xr:uid="{00000000-0005-0000-0000-000030040000}"/>
    <cellStyle name="Accent6" xfId="1079" xr:uid="{00000000-0005-0000-0000-000031040000}"/>
    <cellStyle name="Ăčďĺđńńűëęŕ" xfId="1080" xr:uid="{00000000-0005-0000-0000-000032040000}"/>
    <cellStyle name="AFE" xfId="1081" xr:uid="{00000000-0005-0000-0000-000033040000}"/>
    <cellStyle name="Áĺççŕůčňíűé" xfId="1082" xr:uid="{00000000-0005-0000-0000-000034040000}"/>
    <cellStyle name="Äĺíĺćíűé [0]_(ňŕá 3č)" xfId="1083" xr:uid="{00000000-0005-0000-0000-000035040000}"/>
    <cellStyle name="Äĺíĺćíűé_(ňŕá 3č)" xfId="1084" xr:uid="{00000000-0005-0000-0000-000036040000}"/>
    <cellStyle name="Bad" xfId="1085" xr:uid="{00000000-0005-0000-0000-000037040000}"/>
    <cellStyle name="Blue" xfId="1086" xr:uid="{00000000-0005-0000-0000-000038040000}"/>
    <cellStyle name="Body_$Dollars" xfId="1087" xr:uid="{00000000-0005-0000-0000-000039040000}"/>
    <cellStyle name="Calculation" xfId="1088" xr:uid="{00000000-0005-0000-0000-00003A040000}"/>
    <cellStyle name="Cells 2" xfId="1089" xr:uid="{00000000-0005-0000-0000-00003B040000}"/>
    <cellStyle name="Check Cell" xfId="1090" xr:uid="{00000000-0005-0000-0000-00003C040000}"/>
    <cellStyle name="Chek" xfId="1091" xr:uid="{00000000-0005-0000-0000-00003D040000}"/>
    <cellStyle name="Comma [0]_Adjusted FS 1299" xfId="1092" xr:uid="{00000000-0005-0000-0000-00003E040000}"/>
    <cellStyle name="Comma 0" xfId="1093" xr:uid="{00000000-0005-0000-0000-00003F040000}"/>
    <cellStyle name="Comma 0*" xfId="1094" xr:uid="{00000000-0005-0000-0000-000040040000}"/>
    <cellStyle name="Comma 2" xfId="1095" xr:uid="{00000000-0005-0000-0000-000041040000}"/>
    <cellStyle name="Comma 3*" xfId="1096" xr:uid="{00000000-0005-0000-0000-000042040000}"/>
    <cellStyle name="Comma_Adjusted FS 1299" xfId="1097" xr:uid="{00000000-0005-0000-0000-000043040000}"/>
    <cellStyle name="Comma0" xfId="1098" xr:uid="{00000000-0005-0000-0000-000044040000}"/>
    <cellStyle name="Çŕůčňíűé" xfId="1099" xr:uid="{00000000-0005-0000-0000-000045040000}"/>
    <cellStyle name="Currency [0]" xfId="1100" xr:uid="{00000000-0005-0000-0000-000046040000}"/>
    <cellStyle name="Currency [0] 2" xfId="1101" xr:uid="{00000000-0005-0000-0000-000047040000}"/>
    <cellStyle name="Currency [0] 2 2" xfId="1102" xr:uid="{00000000-0005-0000-0000-000048040000}"/>
    <cellStyle name="Currency [0] 2 3" xfId="1103" xr:uid="{00000000-0005-0000-0000-000049040000}"/>
    <cellStyle name="Currency [0] 2 4" xfId="1104" xr:uid="{00000000-0005-0000-0000-00004A040000}"/>
    <cellStyle name="Currency [0] 2 5" xfId="1105" xr:uid="{00000000-0005-0000-0000-00004B040000}"/>
    <cellStyle name="Currency [0] 2 6" xfId="1106" xr:uid="{00000000-0005-0000-0000-00004C040000}"/>
    <cellStyle name="Currency [0] 2 7" xfId="1107" xr:uid="{00000000-0005-0000-0000-00004D040000}"/>
    <cellStyle name="Currency [0] 2 8" xfId="1108" xr:uid="{00000000-0005-0000-0000-00004E040000}"/>
    <cellStyle name="Currency [0] 2 9" xfId="1109" xr:uid="{00000000-0005-0000-0000-00004F040000}"/>
    <cellStyle name="Currency [0] 3" xfId="1110" xr:uid="{00000000-0005-0000-0000-000050040000}"/>
    <cellStyle name="Currency [0] 3 2" xfId="1111" xr:uid="{00000000-0005-0000-0000-000051040000}"/>
    <cellStyle name="Currency [0] 3 3" xfId="1112" xr:uid="{00000000-0005-0000-0000-000052040000}"/>
    <cellStyle name="Currency [0] 3 4" xfId="1113" xr:uid="{00000000-0005-0000-0000-000053040000}"/>
    <cellStyle name="Currency [0] 3 5" xfId="1114" xr:uid="{00000000-0005-0000-0000-000054040000}"/>
    <cellStyle name="Currency [0] 3 6" xfId="1115" xr:uid="{00000000-0005-0000-0000-000055040000}"/>
    <cellStyle name="Currency [0] 3 7" xfId="1116" xr:uid="{00000000-0005-0000-0000-000056040000}"/>
    <cellStyle name="Currency [0] 3 8" xfId="1117" xr:uid="{00000000-0005-0000-0000-000057040000}"/>
    <cellStyle name="Currency [0] 3 9" xfId="1118" xr:uid="{00000000-0005-0000-0000-000058040000}"/>
    <cellStyle name="Currency [0] 4" xfId="1119" xr:uid="{00000000-0005-0000-0000-000059040000}"/>
    <cellStyle name="Currency [0] 4 2" xfId="1120" xr:uid="{00000000-0005-0000-0000-00005A040000}"/>
    <cellStyle name="Currency [0] 4 3" xfId="1121" xr:uid="{00000000-0005-0000-0000-00005B040000}"/>
    <cellStyle name="Currency [0] 4 4" xfId="1122" xr:uid="{00000000-0005-0000-0000-00005C040000}"/>
    <cellStyle name="Currency [0] 4 5" xfId="1123" xr:uid="{00000000-0005-0000-0000-00005D040000}"/>
    <cellStyle name="Currency [0] 4 6" xfId="1124" xr:uid="{00000000-0005-0000-0000-00005E040000}"/>
    <cellStyle name="Currency [0] 4 7" xfId="1125" xr:uid="{00000000-0005-0000-0000-00005F040000}"/>
    <cellStyle name="Currency [0] 4 8" xfId="1126" xr:uid="{00000000-0005-0000-0000-000060040000}"/>
    <cellStyle name="Currency [0] 4 9" xfId="1127" xr:uid="{00000000-0005-0000-0000-000061040000}"/>
    <cellStyle name="Currency [0] 5" xfId="1128" xr:uid="{00000000-0005-0000-0000-000062040000}"/>
    <cellStyle name="Currency [0] 5 2" xfId="1129" xr:uid="{00000000-0005-0000-0000-000063040000}"/>
    <cellStyle name="Currency [0] 5 3" xfId="1130" xr:uid="{00000000-0005-0000-0000-000064040000}"/>
    <cellStyle name="Currency [0] 5 4" xfId="1131" xr:uid="{00000000-0005-0000-0000-000065040000}"/>
    <cellStyle name="Currency [0] 5 5" xfId="1132" xr:uid="{00000000-0005-0000-0000-000066040000}"/>
    <cellStyle name="Currency [0] 5 6" xfId="1133" xr:uid="{00000000-0005-0000-0000-000067040000}"/>
    <cellStyle name="Currency [0] 5 7" xfId="1134" xr:uid="{00000000-0005-0000-0000-000068040000}"/>
    <cellStyle name="Currency [0] 5 8" xfId="1135" xr:uid="{00000000-0005-0000-0000-000069040000}"/>
    <cellStyle name="Currency [0] 5 9" xfId="1136" xr:uid="{00000000-0005-0000-0000-00006A040000}"/>
    <cellStyle name="Currency [0] 6" xfId="1137" xr:uid="{00000000-0005-0000-0000-00006B040000}"/>
    <cellStyle name="Currency [0] 6 2" xfId="1138" xr:uid="{00000000-0005-0000-0000-00006C040000}"/>
    <cellStyle name="Currency [0] 6 3" xfId="1139" xr:uid="{00000000-0005-0000-0000-00006D040000}"/>
    <cellStyle name="Currency [0] 7" xfId="1140" xr:uid="{00000000-0005-0000-0000-00006E040000}"/>
    <cellStyle name="Currency [0] 7 2" xfId="1141" xr:uid="{00000000-0005-0000-0000-00006F040000}"/>
    <cellStyle name="Currency [0] 7 3" xfId="1142" xr:uid="{00000000-0005-0000-0000-000070040000}"/>
    <cellStyle name="Currency [0] 8" xfId="1143" xr:uid="{00000000-0005-0000-0000-000071040000}"/>
    <cellStyle name="Currency [0] 8 2" xfId="1144" xr:uid="{00000000-0005-0000-0000-000072040000}"/>
    <cellStyle name="Currency [0] 8 3" xfId="1145" xr:uid="{00000000-0005-0000-0000-000073040000}"/>
    <cellStyle name="Currency 0" xfId="1146" xr:uid="{00000000-0005-0000-0000-000074040000}"/>
    <cellStyle name="Currency 2" xfId="1147" xr:uid="{00000000-0005-0000-0000-000075040000}"/>
    <cellStyle name="Currency_06_9m" xfId="1148" xr:uid="{00000000-0005-0000-0000-000076040000}"/>
    <cellStyle name="Currency0" xfId="1149" xr:uid="{00000000-0005-0000-0000-000077040000}"/>
    <cellStyle name="Currency2" xfId="1150" xr:uid="{00000000-0005-0000-0000-000078040000}"/>
    <cellStyle name="Date" xfId="1151" xr:uid="{00000000-0005-0000-0000-000079040000}"/>
    <cellStyle name="Date Aligned" xfId="1152" xr:uid="{00000000-0005-0000-0000-00007A040000}"/>
    <cellStyle name="Dates" xfId="1153" xr:uid="{00000000-0005-0000-0000-00007B040000}"/>
    <cellStyle name="Dezimal [0]_NEGS" xfId="1154" xr:uid="{00000000-0005-0000-0000-00007C040000}"/>
    <cellStyle name="Dezimal_NEGS" xfId="1155" xr:uid="{00000000-0005-0000-0000-00007D040000}"/>
    <cellStyle name="Dotted Line" xfId="1156" xr:uid="{00000000-0005-0000-0000-00007E040000}"/>
    <cellStyle name="E&amp;Y House" xfId="1157" xr:uid="{00000000-0005-0000-0000-00007F040000}"/>
    <cellStyle name="E-mail" xfId="1158" xr:uid="{00000000-0005-0000-0000-000080040000}"/>
    <cellStyle name="E-mail 2" xfId="1159" xr:uid="{00000000-0005-0000-0000-000081040000}"/>
    <cellStyle name="E-mail_46EP.2011(v2.0)" xfId="1160" xr:uid="{00000000-0005-0000-0000-000082040000}"/>
    <cellStyle name="Euro" xfId="1161" xr:uid="{00000000-0005-0000-0000-000083040000}"/>
    <cellStyle name="ew" xfId="1162" xr:uid="{00000000-0005-0000-0000-000084040000}"/>
    <cellStyle name="Explanatory Text" xfId="1163" xr:uid="{00000000-0005-0000-0000-000085040000}"/>
    <cellStyle name="F2" xfId="1164" xr:uid="{00000000-0005-0000-0000-000086040000}"/>
    <cellStyle name="F3" xfId="1165" xr:uid="{00000000-0005-0000-0000-000087040000}"/>
    <cellStyle name="F4" xfId="1166" xr:uid="{00000000-0005-0000-0000-000088040000}"/>
    <cellStyle name="F5" xfId="1167" xr:uid="{00000000-0005-0000-0000-000089040000}"/>
    <cellStyle name="F6" xfId="1168" xr:uid="{00000000-0005-0000-0000-00008A040000}"/>
    <cellStyle name="F7" xfId="1169" xr:uid="{00000000-0005-0000-0000-00008B040000}"/>
    <cellStyle name="F8" xfId="1170" xr:uid="{00000000-0005-0000-0000-00008C040000}"/>
    <cellStyle name="Fixed" xfId="1171" xr:uid="{00000000-0005-0000-0000-00008D040000}"/>
    <cellStyle name="fo]_x000d__x000a_UserName=Murat Zelef_x000d__x000a_UserCompany=Bumerang_x000d__x000a__x000d__x000a_[File Paths]_x000d__x000a_WorkingDirectory=C:\EQUIS\DLWIN_x000d__x000a_DownLoader=C" xfId="1172" xr:uid="{00000000-0005-0000-0000-00008E040000}"/>
    <cellStyle name="Followed Hyperlink" xfId="1173" xr:uid="{00000000-0005-0000-0000-00008F040000}"/>
    <cellStyle name="Footnote" xfId="1174" xr:uid="{00000000-0005-0000-0000-000090040000}"/>
    <cellStyle name="Good" xfId="1175" xr:uid="{00000000-0005-0000-0000-000091040000}"/>
    <cellStyle name="hard no" xfId="1176" xr:uid="{00000000-0005-0000-0000-000092040000}"/>
    <cellStyle name="Hard Percent" xfId="1177" xr:uid="{00000000-0005-0000-0000-000093040000}"/>
    <cellStyle name="hardno" xfId="1178" xr:uid="{00000000-0005-0000-0000-000094040000}"/>
    <cellStyle name="Header" xfId="1179" xr:uid="{00000000-0005-0000-0000-000095040000}"/>
    <cellStyle name="Header 3" xfId="1180" xr:uid="{00000000-0005-0000-0000-000096040000}"/>
    <cellStyle name="Heading" xfId="1181" xr:uid="{00000000-0005-0000-0000-000097040000}"/>
    <cellStyle name="Heading 1" xfId="1182" xr:uid="{00000000-0005-0000-0000-000098040000}"/>
    <cellStyle name="Heading 2" xfId="1183" xr:uid="{00000000-0005-0000-0000-000099040000}"/>
    <cellStyle name="Heading 3" xfId="1184" xr:uid="{00000000-0005-0000-0000-00009A040000}"/>
    <cellStyle name="Heading 4" xfId="1185" xr:uid="{00000000-0005-0000-0000-00009B040000}"/>
    <cellStyle name="Heading_GP.ITOG.4.78(v1.0) - для разделения" xfId="1186" xr:uid="{00000000-0005-0000-0000-00009C040000}"/>
    <cellStyle name="Heading2" xfId="1187" xr:uid="{00000000-0005-0000-0000-00009D040000}"/>
    <cellStyle name="Heading2 2" xfId="1188" xr:uid="{00000000-0005-0000-0000-00009E040000}"/>
    <cellStyle name="Heading2_46EP.2011(v2.0)" xfId="1189" xr:uid="{00000000-0005-0000-0000-00009F040000}"/>
    <cellStyle name="Hyperlink" xfId="1190" xr:uid="{00000000-0005-0000-0000-0000A0040000}"/>
    <cellStyle name="Îáű÷íűé__FES" xfId="1191" xr:uid="{00000000-0005-0000-0000-0000A1040000}"/>
    <cellStyle name="Îáû÷íûé_cogs" xfId="1192" xr:uid="{00000000-0005-0000-0000-0000A2040000}"/>
    <cellStyle name="Îňęđűâŕâřŕ˙ń˙ ăčďĺđńńűëęŕ" xfId="1193" xr:uid="{00000000-0005-0000-0000-0000A3040000}"/>
    <cellStyle name="Info" xfId="1194" xr:uid="{00000000-0005-0000-0000-0000A4040000}"/>
    <cellStyle name="Input" xfId="1195" xr:uid="{00000000-0005-0000-0000-0000A5040000}"/>
    <cellStyle name="InputCurrency" xfId="1196" xr:uid="{00000000-0005-0000-0000-0000A6040000}"/>
    <cellStyle name="InputCurrency2" xfId="1197" xr:uid="{00000000-0005-0000-0000-0000A7040000}"/>
    <cellStyle name="InputMultiple1" xfId="1198" xr:uid="{00000000-0005-0000-0000-0000A8040000}"/>
    <cellStyle name="InputPercent1" xfId="1199" xr:uid="{00000000-0005-0000-0000-0000A9040000}"/>
    <cellStyle name="Inputs" xfId="1200" xr:uid="{00000000-0005-0000-0000-0000AA040000}"/>
    <cellStyle name="Inputs (const)" xfId="1201" xr:uid="{00000000-0005-0000-0000-0000AB040000}"/>
    <cellStyle name="Inputs (const) 2" xfId="1202" xr:uid="{00000000-0005-0000-0000-0000AC040000}"/>
    <cellStyle name="Inputs (const)_46EP.2011(v2.0)" xfId="1203" xr:uid="{00000000-0005-0000-0000-0000AD040000}"/>
    <cellStyle name="Inputs 2" xfId="1204" xr:uid="{00000000-0005-0000-0000-0000AE040000}"/>
    <cellStyle name="Inputs Co" xfId="1205" xr:uid="{00000000-0005-0000-0000-0000AF040000}"/>
    <cellStyle name="Inputs_46EE.2011(v1.0)" xfId="1206" xr:uid="{00000000-0005-0000-0000-0000B0040000}"/>
    <cellStyle name="Linked Cell" xfId="1207" xr:uid="{00000000-0005-0000-0000-0000B1040000}"/>
    <cellStyle name="Millares [0]_RESULTS" xfId="1208" xr:uid="{00000000-0005-0000-0000-0000B2040000}"/>
    <cellStyle name="Millares_RESULTS" xfId="1209" xr:uid="{00000000-0005-0000-0000-0000B3040000}"/>
    <cellStyle name="Milliers [0]_RESULTS" xfId="1210" xr:uid="{00000000-0005-0000-0000-0000B4040000}"/>
    <cellStyle name="Milliers_RESULTS" xfId="1211" xr:uid="{00000000-0005-0000-0000-0000B5040000}"/>
    <cellStyle name="mnb" xfId="1212" xr:uid="{00000000-0005-0000-0000-0000B6040000}"/>
    <cellStyle name="Moneda [0]_RESULTS" xfId="1213" xr:uid="{00000000-0005-0000-0000-0000B7040000}"/>
    <cellStyle name="Moneda_RESULTS" xfId="1214" xr:uid="{00000000-0005-0000-0000-0000B8040000}"/>
    <cellStyle name="Monétaire [0]_RESULTS" xfId="1215" xr:uid="{00000000-0005-0000-0000-0000B9040000}"/>
    <cellStyle name="Monétaire_RESULTS" xfId="1216" xr:uid="{00000000-0005-0000-0000-0000BA040000}"/>
    <cellStyle name="Multiple" xfId="1217" xr:uid="{00000000-0005-0000-0000-0000BB040000}"/>
    <cellStyle name="Multiple1" xfId="1218" xr:uid="{00000000-0005-0000-0000-0000BC040000}"/>
    <cellStyle name="MultipleBelow" xfId="1219" xr:uid="{00000000-0005-0000-0000-0000BD040000}"/>
    <cellStyle name="namber" xfId="1220" xr:uid="{00000000-0005-0000-0000-0000BE040000}"/>
    <cellStyle name="Neutral" xfId="1221" xr:uid="{00000000-0005-0000-0000-0000BF040000}"/>
    <cellStyle name="Norma11l" xfId="1222" xr:uid="{00000000-0005-0000-0000-0000C0040000}"/>
    <cellStyle name="normal" xfId="1223" xr:uid="{00000000-0005-0000-0000-0000C1040000}"/>
    <cellStyle name="Normal - Style1" xfId="1224" xr:uid="{00000000-0005-0000-0000-0000C2040000}"/>
    <cellStyle name="normal 10" xfId="1225" xr:uid="{00000000-0005-0000-0000-0000C3040000}"/>
    <cellStyle name="Normal 2" xfId="1226" xr:uid="{00000000-0005-0000-0000-0000C4040000}"/>
    <cellStyle name="Normal 2 2" xfId="1227" xr:uid="{00000000-0005-0000-0000-0000C5040000}"/>
    <cellStyle name="Normal 2 3" xfId="1228" xr:uid="{00000000-0005-0000-0000-0000C6040000}"/>
    <cellStyle name="normal 3" xfId="1229" xr:uid="{00000000-0005-0000-0000-0000C7040000}"/>
    <cellStyle name="normal 4" xfId="1230" xr:uid="{00000000-0005-0000-0000-0000C8040000}"/>
    <cellStyle name="normal 5" xfId="1231" xr:uid="{00000000-0005-0000-0000-0000C9040000}"/>
    <cellStyle name="normal 6" xfId="1232" xr:uid="{00000000-0005-0000-0000-0000CA040000}"/>
    <cellStyle name="normal 7" xfId="1233" xr:uid="{00000000-0005-0000-0000-0000CB040000}"/>
    <cellStyle name="normal 8" xfId="1234" xr:uid="{00000000-0005-0000-0000-0000CC040000}"/>
    <cellStyle name="normal 9" xfId="1235" xr:uid="{00000000-0005-0000-0000-0000CD040000}"/>
    <cellStyle name="Normal." xfId="1236" xr:uid="{00000000-0005-0000-0000-0000CE040000}"/>
    <cellStyle name="Normal_06_9m" xfId="1237" xr:uid="{00000000-0005-0000-0000-0000CF040000}"/>
    <cellStyle name="Normal1" xfId="1238" xr:uid="{00000000-0005-0000-0000-0000D0040000}"/>
    <cellStyle name="Normal2" xfId="1239" xr:uid="{00000000-0005-0000-0000-0000D1040000}"/>
    <cellStyle name="NormalGB" xfId="1240" xr:uid="{00000000-0005-0000-0000-0000D2040000}"/>
    <cellStyle name="Normalny_24. 02. 97." xfId="1241" xr:uid="{00000000-0005-0000-0000-0000D3040000}"/>
    <cellStyle name="normбlnм_laroux" xfId="1242" xr:uid="{00000000-0005-0000-0000-0000D4040000}"/>
    <cellStyle name="Note" xfId="1243" xr:uid="{00000000-0005-0000-0000-0000D5040000}"/>
    <cellStyle name="number" xfId="1244" xr:uid="{00000000-0005-0000-0000-0000D6040000}"/>
    <cellStyle name="Ôčíŕíńîâűé [0]_(ňŕá 3č)" xfId="1245" xr:uid="{00000000-0005-0000-0000-0000D7040000}"/>
    <cellStyle name="Ôčíŕíńîâűé_(ňŕá 3č)" xfId="1246" xr:uid="{00000000-0005-0000-0000-0000D8040000}"/>
    <cellStyle name="Option" xfId="1247" xr:uid="{00000000-0005-0000-0000-0000D9040000}"/>
    <cellStyle name="Òûñÿ÷è [0]_cogs" xfId="1248" xr:uid="{00000000-0005-0000-0000-0000DA040000}"/>
    <cellStyle name="Òûñÿ÷è_cogs" xfId="1249" xr:uid="{00000000-0005-0000-0000-0000DB040000}"/>
    <cellStyle name="Output" xfId="1250" xr:uid="{00000000-0005-0000-0000-0000DC040000}"/>
    <cellStyle name="Page Number" xfId="1251" xr:uid="{00000000-0005-0000-0000-0000DD040000}"/>
    <cellStyle name="pb_page_heading_LS" xfId="1252" xr:uid="{00000000-0005-0000-0000-0000DE040000}"/>
    <cellStyle name="Percent_RS_Lianozovo-Samara_9m01" xfId="1253" xr:uid="{00000000-0005-0000-0000-0000DF040000}"/>
    <cellStyle name="Percent1" xfId="1254" xr:uid="{00000000-0005-0000-0000-0000E0040000}"/>
    <cellStyle name="Piug" xfId="1255" xr:uid="{00000000-0005-0000-0000-0000E1040000}"/>
    <cellStyle name="Plug" xfId="1256" xr:uid="{00000000-0005-0000-0000-0000E2040000}"/>
    <cellStyle name="Price_Body" xfId="1257" xr:uid="{00000000-0005-0000-0000-0000E3040000}"/>
    <cellStyle name="prochrek" xfId="1258" xr:uid="{00000000-0005-0000-0000-0000E4040000}"/>
    <cellStyle name="Protected" xfId="1259" xr:uid="{00000000-0005-0000-0000-0000E5040000}"/>
    <cellStyle name="Salomon Logo" xfId="1260" xr:uid="{00000000-0005-0000-0000-0000E6040000}"/>
    <cellStyle name="SAPBEXaggData" xfId="1261" xr:uid="{00000000-0005-0000-0000-0000E7040000}"/>
    <cellStyle name="SAPBEXaggDataEmph" xfId="1262" xr:uid="{00000000-0005-0000-0000-0000E8040000}"/>
    <cellStyle name="SAPBEXaggItem" xfId="1263" xr:uid="{00000000-0005-0000-0000-0000E9040000}"/>
    <cellStyle name="SAPBEXaggItemX" xfId="1264" xr:uid="{00000000-0005-0000-0000-0000EA040000}"/>
    <cellStyle name="SAPBEXchaText" xfId="1265" xr:uid="{00000000-0005-0000-0000-0000EB040000}"/>
    <cellStyle name="SAPBEXexcBad7" xfId="1266" xr:uid="{00000000-0005-0000-0000-0000EC040000}"/>
    <cellStyle name="SAPBEXexcBad8" xfId="1267" xr:uid="{00000000-0005-0000-0000-0000ED040000}"/>
    <cellStyle name="SAPBEXexcBad9" xfId="1268" xr:uid="{00000000-0005-0000-0000-0000EE040000}"/>
    <cellStyle name="SAPBEXexcCritical4" xfId="1269" xr:uid="{00000000-0005-0000-0000-0000EF040000}"/>
    <cellStyle name="SAPBEXexcCritical5" xfId="1270" xr:uid="{00000000-0005-0000-0000-0000F0040000}"/>
    <cellStyle name="SAPBEXexcCritical6" xfId="1271" xr:uid="{00000000-0005-0000-0000-0000F1040000}"/>
    <cellStyle name="SAPBEXexcGood1" xfId="1272" xr:uid="{00000000-0005-0000-0000-0000F2040000}"/>
    <cellStyle name="SAPBEXexcGood2" xfId="1273" xr:uid="{00000000-0005-0000-0000-0000F3040000}"/>
    <cellStyle name="SAPBEXexcGood3" xfId="1274" xr:uid="{00000000-0005-0000-0000-0000F4040000}"/>
    <cellStyle name="SAPBEXfilterDrill" xfId="1275" xr:uid="{00000000-0005-0000-0000-0000F5040000}"/>
    <cellStyle name="SAPBEXfilterItem" xfId="1276" xr:uid="{00000000-0005-0000-0000-0000F6040000}"/>
    <cellStyle name="SAPBEXfilterText" xfId="1277" xr:uid="{00000000-0005-0000-0000-0000F7040000}"/>
    <cellStyle name="SAPBEXformats" xfId="1278" xr:uid="{00000000-0005-0000-0000-0000F8040000}"/>
    <cellStyle name="SAPBEXheaderItem" xfId="1279" xr:uid="{00000000-0005-0000-0000-0000F9040000}"/>
    <cellStyle name="SAPBEXheaderText" xfId="1280" xr:uid="{00000000-0005-0000-0000-0000FA040000}"/>
    <cellStyle name="SAPBEXHLevel0" xfId="1281" xr:uid="{00000000-0005-0000-0000-0000FB040000}"/>
    <cellStyle name="SAPBEXHLevel0X" xfId="1282" xr:uid="{00000000-0005-0000-0000-0000FC040000}"/>
    <cellStyle name="SAPBEXHLevel1" xfId="1283" xr:uid="{00000000-0005-0000-0000-0000FD040000}"/>
    <cellStyle name="SAPBEXHLevel1X" xfId="1284" xr:uid="{00000000-0005-0000-0000-0000FE040000}"/>
    <cellStyle name="SAPBEXHLevel2" xfId="1285" xr:uid="{00000000-0005-0000-0000-0000FF040000}"/>
    <cellStyle name="SAPBEXHLevel2X" xfId="1286" xr:uid="{00000000-0005-0000-0000-000000050000}"/>
    <cellStyle name="SAPBEXHLevel3" xfId="1287" xr:uid="{00000000-0005-0000-0000-000001050000}"/>
    <cellStyle name="SAPBEXHLevel3X" xfId="1288" xr:uid="{00000000-0005-0000-0000-000002050000}"/>
    <cellStyle name="SAPBEXinputData" xfId="1289" xr:uid="{00000000-0005-0000-0000-000003050000}"/>
    <cellStyle name="SAPBEXresData" xfId="1290" xr:uid="{00000000-0005-0000-0000-000004050000}"/>
    <cellStyle name="SAPBEXresDataEmph" xfId="1291" xr:uid="{00000000-0005-0000-0000-000005050000}"/>
    <cellStyle name="SAPBEXresItem" xfId="1292" xr:uid="{00000000-0005-0000-0000-000006050000}"/>
    <cellStyle name="SAPBEXresItemX" xfId="1293" xr:uid="{00000000-0005-0000-0000-000007050000}"/>
    <cellStyle name="SAPBEXstdData" xfId="1294" xr:uid="{00000000-0005-0000-0000-000008050000}"/>
    <cellStyle name="SAPBEXstdData 10 2 2" xfId="1295" xr:uid="{00000000-0005-0000-0000-000009050000}"/>
    <cellStyle name="SAPBEXstdDataEmph" xfId="1296" xr:uid="{00000000-0005-0000-0000-00000A050000}"/>
    <cellStyle name="SAPBEXstdItem" xfId="1297" xr:uid="{00000000-0005-0000-0000-00000B050000}"/>
    <cellStyle name="SAPBEXstdItemX" xfId="1298" xr:uid="{00000000-0005-0000-0000-00000C050000}"/>
    <cellStyle name="SAPBEXtitle" xfId="1299" xr:uid="{00000000-0005-0000-0000-00000D050000}"/>
    <cellStyle name="SAPBEXundefined" xfId="1300" xr:uid="{00000000-0005-0000-0000-00000E050000}"/>
    <cellStyle name="st1" xfId="1301" xr:uid="{00000000-0005-0000-0000-00000F050000}"/>
    <cellStyle name="Standard_NEGS" xfId="1302" xr:uid="{00000000-0005-0000-0000-000010050000}"/>
    <cellStyle name="Style 1" xfId="1303" xr:uid="{00000000-0005-0000-0000-000011050000}"/>
    <cellStyle name="Table Head" xfId="1304" xr:uid="{00000000-0005-0000-0000-000012050000}"/>
    <cellStyle name="Table Head Aligned" xfId="1305" xr:uid="{00000000-0005-0000-0000-000013050000}"/>
    <cellStyle name="Table Head Blue" xfId="1306" xr:uid="{00000000-0005-0000-0000-000014050000}"/>
    <cellStyle name="Table Head Green" xfId="1307" xr:uid="{00000000-0005-0000-0000-000015050000}"/>
    <cellStyle name="Table Head_Val_Sum_Graph" xfId="1308" xr:uid="{00000000-0005-0000-0000-000016050000}"/>
    <cellStyle name="Table Heading" xfId="1309" xr:uid="{00000000-0005-0000-0000-000017050000}"/>
    <cellStyle name="Table Heading 2" xfId="1310" xr:uid="{00000000-0005-0000-0000-000018050000}"/>
    <cellStyle name="Table Heading_46EP.2011(v2.0)" xfId="1311" xr:uid="{00000000-0005-0000-0000-000019050000}"/>
    <cellStyle name="Table Text" xfId="1312" xr:uid="{00000000-0005-0000-0000-00001A050000}"/>
    <cellStyle name="Table Title" xfId="1313" xr:uid="{00000000-0005-0000-0000-00001B050000}"/>
    <cellStyle name="Table Units" xfId="1314" xr:uid="{00000000-0005-0000-0000-00001C050000}"/>
    <cellStyle name="Table_Header" xfId="1315" xr:uid="{00000000-0005-0000-0000-00001D050000}"/>
    <cellStyle name="Text" xfId="1316" xr:uid="{00000000-0005-0000-0000-00001E050000}"/>
    <cellStyle name="Text 1" xfId="1317" xr:uid="{00000000-0005-0000-0000-00001F050000}"/>
    <cellStyle name="Text Head" xfId="1318" xr:uid="{00000000-0005-0000-0000-000020050000}"/>
    <cellStyle name="Text Head 1" xfId="1319" xr:uid="{00000000-0005-0000-0000-000021050000}"/>
    <cellStyle name="Title" xfId="1320" xr:uid="{00000000-0005-0000-0000-000022050000}"/>
    <cellStyle name="Title 4" xfId="1321" xr:uid="{00000000-0005-0000-0000-000023050000}"/>
    <cellStyle name="Total" xfId="1322" xr:uid="{00000000-0005-0000-0000-000024050000}"/>
    <cellStyle name="TotalCurrency" xfId="1323" xr:uid="{00000000-0005-0000-0000-000025050000}"/>
    <cellStyle name="Underline_Single" xfId="1324" xr:uid="{00000000-0005-0000-0000-000026050000}"/>
    <cellStyle name="Unit" xfId="1325" xr:uid="{00000000-0005-0000-0000-000027050000}"/>
    <cellStyle name="Warning Text" xfId="1326" xr:uid="{00000000-0005-0000-0000-000028050000}"/>
    <cellStyle name="year" xfId="1327" xr:uid="{00000000-0005-0000-0000-000029050000}"/>
    <cellStyle name="Акцент1 10" xfId="1328" xr:uid="{00000000-0005-0000-0000-00002A050000}"/>
    <cellStyle name="Акцент1 2" xfId="1329" xr:uid="{00000000-0005-0000-0000-00002B050000}"/>
    <cellStyle name="Акцент1 2 2" xfId="1330" xr:uid="{00000000-0005-0000-0000-00002C050000}"/>
    <cellStyle name="Акцент1 2 3" xfId="1331" xr:uid="{00000000-0005-0000-0000-00002D050000}"/>
    <cellStyle name="Акцент1 3" xfId="1332" xr:uid="{00000000-0005-0000-0000-00002E050000}"/>
    <cellStyle name="Акцент1 3 2" xfId="1333" xr:uid="{00000000-0005-0000-0000-00002F050000}"/>
    <cellStyle name="Акцент1 4" xfId="1334" xr:uid="{00000000-0005-0000-0000-000030050000}"/>
    <cellStyle name="Акцент1 4 2" xfId="1335" xr:uid="{00000000-0005-0000-0000-000031050000}"/>
    <cellStyle name="Акцент1 5" xfId="1336" xr:uid="{00000000-0005-0000-0000-000032050000}"/>
    <cellStyle name="Акцент1 5 2" xfId="1337" xr:uid="{00000000-0005-0000-0000-000033050000}"/>
    <cellStyle name="Акцент1 6" xfId="1338" xr:uid="{00000000-0005-0000-0000-000034050000}"/>
    <cellStyle name="Акцент1 6 2" xfId="1339" xr:uid="{00000000-0005-0000-0000-000035050000}"/>
    <cellStyle name="Акцент1 7" xfId="1340" xr:uid="{00000000-0005-0000-0000-000036050000}"/>
    <cellStyle name="Акцент1 7 2" xfId="1341" xr:uid="{00000000-0005-0000-0000-000037050000}"/>
    <cellStyle name="Акцент1 8" xfId="1342" xr:uid="{00000000-0005-0000-0000-000038050000}"/>
    <cellStyle name="Акцент1 8 2" xfId="1343" xr:uid="{00000000-0005-0000-0000-000039050000}"/>
    <cellStyle name="Акцент1 9" xfId="1344" xr:uid="{00000000-0005-0000-0000-00003A050000}"/>
    <cellStyle name="Акцент1 9 2" xfId="1345" xr:uid="{00000000-0005-0000-0000-00003B050000}"/>
    <cellStyle name="Акцент2 10" xfId="1346" xr:uid="{00000000-0005-0000-0000-00003C050000}"/>
    <cellStyle name="Акцент2 2" xfId="1347" xr:uid="{00000000-0005-0000-0000-00003D050000}"/>
    <cellStyle name="Акцент2 2 2" xfId="1348" xr:uid="{00000000-0005-0000-0000-00003E050000}"/>
    <cellStyle name="Акцент2 2 3" xfId="1349" xr:uid="{00000000-0005-0000-0000-00003F050000}"/>
    <cellStyle name="Акцент2 3" xfId="1350" xr:uid="{00000000-0005-0000-0000-000040050000}"/>
    <cellStyle name="Акцент2 3 2" xfId="1351" xr:uid="{00000000-0005-0000-0000-000041050000}"/>
    <cellStyle name="Акцент2 4" xfId="1352" xr:uid="{00000000-0005-0000-0000-000042050000}"/>
    <cellStyle name="Акцент2 4 2" xfId="1353" xr:uid="{00000000-0005-0000-0000-000043050000}"/>
    <cellStyle name="Акцент2 5" xfId="1354" xr:uid="{00000000-0005-0000-0000-000044050000}"/>
    <cellStyle name="Акцент2 5 2" xfId="1355" xr:uid="{00000000-0005-0000-0000-000045050000}"/>
    <cellStyle name="Акцент2 6" xfId="1356" xr:uid="{00000000-0005-0000-0000-000046050000}"/>
    <cellStyle name="Акцент2 6 2" xfId="1357" xr:uid="{00000000-0005-0000-0000-000047050000}"/>
    <cellStyle name="Акцент2 7" xfId="1358" xr:uid="{00000000-0005-0000-0000-000048050000}"/>
    <cellStyle name="Акцент2 7 2" xfId="1359" xr:uid="{00000000-0005-0000-0000-000049050000}"/>
    <cellStyle name="Акцент2 8" xfId="1360" xr:uid="{00000000-0005-0000-0000-00004A050000}"/>
    <cellStyle name="Акцент2 8 2" xfId="1361" xr:uid="{00000000-0005-0000-0000-00004B050000}"/>
    <cellStyle name="Акцент2 9" xfId="1362" xr:uid="{00000000-0005-0000-0000-00004C050000}"/>
    <cellStyle name="Акцент2 9 2" xfId="1363" xr:uid="{00000000-0005-0000-0000-00004D050000}"/>
    <cellStyle name="Акцент3 10" xfId="1364" xr:uid="{00000000-0005-0000-0000-00004E050000}"/>
    <cellStyle name="Акцент3 2" xfId="1365" xr:uid="{00000000-0005-0000-0000-00004F050000}"/>
    <cellStyle name="Акцент3 2 2" xfId="1366" xr:uid="{00000000-0005-0000-0000-000050050000}"/>
    <cellStyle name="Акцент3 2 3" xfId="1367" xr:uid="{00000000-0005-0000-0000-000051050000}"/>
    <cellStyle name="Акцент3 3" xfId="1368" xr:uid="{00000000-0005-0000-0000-000052050000}"/>
    <cellStyle name="Акцент3 3 2" xfId="1369" xr:uid="{00000000-0005-0000-0000-000053050000}"/>
    <cellStyle name="Акцент3 4" xfId="1370" xr:uid="{00000000-0005-0000-0000-000054050000}"/>
    <cellStyle name="Акцент3 4 2" xfId="1371" xr:uid="{00000000-0005-0000-0000-000055050000}"/>
    <cellStyle name="Акцент3 5" xfId="1372" xr:uid="{00000000-0005-0000-0000-000056050000}"/>
    <cellStyle name="Акцент3 5 2" xfId="1373" xr:uid="{00000000-0005-0000-0000-000057050000}"/>
    <cellStyle name="Акцент3 6" xfId="1374" xr:uid="{00000000-0005-0000-0000-000058050000}"/>
    <cellStyle name="Акцент3 6 2" xfId="1375" xr:uid="{00000000-0005-0000-0000-000059050000}"/>
    <cellStyle name="Акцент3 7" xfId="1376" xr:uid="{00000000-0005-0000-0000-00005A050000}"/>
    <cellStyle name="Акцент3 7 2" xfId="1377" xr:uid="{00000000-0005-0000-0000-00005B050000}"/>
    <cellStyle name="Акцент3 8" xfId="1378" xr:uid="{00000000-0005-0000-0000-00005C050000}"/>
    <cellStyle name="Акцент3 8 2" xfId="1379" xr:uid="{00000000-0005-0000-0000-00005D050000}"/>
    <cellStyle name="Акцент3 9" xfId="1380" xr:uid="{00000000-0005-0000-0000-00005E050000}"/>
    <cellStyle name="Акцент3 9 2" xfId="1381" xr:uid="{00000000-0005-0000-0000-00005F050000}"/>
    <cellStyle name="Акцент4 10" xfId="1382" xr:uid="{00000000-0005-0000-0000-000060050000}"/>
    <cellStyle name="Акцент4 2" xfId="1383" xr:uid="{00000000-0005-0000-0000-000061050000}"/>
    <cellStyle name="Акцент4 2 2" xfId="1384" xr:uid="{00000000-0005-0000-0000-000062050000}"/>
    <cellStyle name="Акцент4 2 3" xfId="1385" xr:uid="{00000000-0005-0000-0000-000063050000}"/>
    <cellStyle name="Акцент4 3" xfId="1386" xr:uid="{00000000-0005-0000-0000-000064050000}"/>
    <cellStyle name="Акцент4 3 2" xfId="1387" xr:uid="{00000000-0005-0000-0000-000065050000}"/>
    <cellStyle name="Акцент4 4" xfId="1388" xr:uid="{00000000-0005-0000-0000-000066050000}"/>
    <cellStyle name="Акцент4 4 2" xfId="1389" xr:uid="{00000000-0005-0000-0000-000067050000}"/>
    <cellStyle name="Акцент4 5" xfId="1390" xr:uid="{00000000-0005-0000-0000-000068050000}"/>
    <cellStyle name="Акцент4 5 2" xfId="1391" xr:uid="{00000000-0005-0000-0000-000069050000}"/>
    <cellStyle name="Акцент4 6" xfId="1392" xr:uid="{00000000-0005-0000-0000-00006A050000}"/>
    <cellStyle name="Акцент4 6 2" xfId="1393" xr:uid="{00000000-0005-0000-0000-00006B050000}"/>
    <cellStyle name="Акцент4 7" xfId="1394" xr:uid="{00000000-0005-0000-0000-00006C050000}"/>
    <cellStyle name="Акцент4 7 2" xfId="1395" xr:uid="{00000000-0005-0000-0000-00006D050000}"/>
    <cellStyle name="Акцент4 8" xfId="1396" xr:uid="{00000000-0005-0000-0000-00006E050000}"/>
    <cellStyle name="Акцент4 8 2" xfId="1397" xr:uid="{00000000-0005-0000-0000-00006F050000}"/>
    <cellStyle name="Акцент4 9" xfId="1398" xr:uid="{00000000-0005-0000-0000-000070050000}"/>
    <cellStyle name="Акцент4 9 2" xfId="1399" xr:uid="{00000000-0005-0000-0000-000071050000}"/>
    <cellStyle name="Акцент5 10" xfId="1400" xr:uid="{00000000-0005-0000-0000-000072050000}"/>
    <cellStyle name="Акцент5 2" xfId="1401" xr:uid="{00000000-0005-0000-0000-000073050000}"/>
    <cellStyle name="Акцент5 2 2" xfId="1402" xr:uid="{00000000-0005-0000-0000-000074050000}"/>
    <cellStyle name="Акцент5 2 3" xfId="1403" xr:uid="{00000000-0005-0000-0000-000075050000}"/>
    <cellStyle name="Акцент5 3" xfId="1404" xr:uid="{00000000-0005-0000-0000-000076050000}"/>
    <cellStyle name="Акцент5 3 2" xfId="1405" xr:uid="{00000000-0005-0000-0000-000077050000}"/>
    <cellStyle name="Акцент5 4" xfId="1406" xr:uid="{00000000-0005-0000-0000-000078050000}"/>
    <cellStyle name="Акцент5 4 2" xfId="1407" xr:uid="{00000000-0005-0000-0000-000079050000}"/>
    <cellStyle name="Акцент5 5" xfId="1408" xr:uid="{00000000-0005-0000-0000-00007A050000}"/>
    <cellStyle name="Акцент5 5 2" xfId="1409" xr:uid="{00000000-0005-0000-0000-00007B050000}"/>
    <cellStyle name="Акцент5 6" xfId="1410" xr:uid="{00000000-0005-0000-0000-00007C050000}"/>
    <cellStyle name="Акцент5 6 2" xfId="1411" xr:uid="{00000000-0005-0000-0000-00007D050000}"/>
    <cellStyle name="Акцент5 7" xfId="1412" xr:uid="{00000000-0005-0000-0000-00007E050000}"/>
    <cellStyle name="Акцент5 7 2" xfId="1413" xr:uid="{00000000-0005-0000-0000-00007F050000}"/>
    <cellStyle name="Акцент5 8" xfId="1414" xr:uid="{00000000-0005-0000-0000-000080050000}"/>
    <cellStyle name="Акцент5 8 2" xfId="1415" xr:uid="{00000000-0005-0000-0000-000081050000}"/>
    <cellStyle name="Акцент5 9" xfId="1416" xr:uid="{00000000-0005-0000-0000-000082050000}"/>
    <cellStyle name="Акцент5 9 2" xfId="1417" xr:uid="{00000000-0005-0000-0000-000083050000}"/>
    <cellStyle name="Акцент6 10" xfId="1418" xr:uid="{00000000-0005-0000-0000-000084050000}"/>
    <cellStyle name="Акцент6 2" xfId="1419" xr:uid="{00000000-0005-0000-0000-000085050000}"/>
    <cellStyle name="Акцент6 2 2" xfId="1420" xr:uid="{00000000-0005-0000-0000-000086050000}"/>
    <cellStyle name="Акцент6 2 3" xfId="1421" xr:uid="{00000000-0005-0000-0000-000087050000}"/>
    <cellStyle name="Акцент6 3" xfId="1422" xr:uid="{00000000-0005-0000-0000-000088050000}"/>
    <cellStyle name="Акцент6 3 2" xfId="1423" xr:uid="{00000000-0005-0000-0000-000089050000}"/>
    <cellStyle name="Акцент6 4" xfId="1424" xr:uid="{00000000-0005-0000-0000-00008A050000}"/>
    <cellStyle name="Акцент6 4 2" xfId="1425" xr:uid="{00000000-0005-0000-0000-00008B050000}"/>
    <cellStyle name="Акцент6 5" xfId="1426" xr:uid="{00000000-0005-0000-0000-00008C050000}"/>
    <cellStyle name="Акцент6 5 2" xfId="1427" xr:uid="{00000000-0005-0000-0000-00008D050000}"/>
    <cellStyle name="Акцент6 6" xfId="1428" xr:uid="{00000000-0005-0000-0000-00008E050000}"/>
    <cellStyle name="Акцент6 6 2" xfId="1429" xr:uid="{00000000-0005-0000-0000-00008F050000}"/>
    <cellStyle name="Акцент6 7" xfId="1430" xr:uid="{00000000-0005-0000-0000-000090050000}"/>
    <cellStyle name="Акцент6 7 2" xfId="1431" xr:uid="{00000000-0005-0000-0000-000091050000}"/>
    <cellStyle name="Акцент6 8" xfId="1432" xr:uid="{00000000-0005-0000-0000-000092050000}"/>
    <cellStyle name="Акцент6 8 2" xfId="1433" xr:uid="{00000000-0005-0000-0000-000093050000}"/>
    <cellStyle name="Акцент6 9" xfId="1434" xr:uid="{00000000-0005-0000-0000-000094050000}"/>
    <cellStyle name="Акцент6 9 2" xfId="1435" xr:uid="{00000000-0005-0000-0000-000095050000}"/>
    <cellStyle name="Беззащитный" xfId="1436" xr:uid="{00000000-0005-0000-0000-000096050000}"/>
    <cellStyle name="Ввод  10" xfId="1437" xr:uid="{00000000-0005-0000-0000-000097050000}"/>
    <cellStyle name="Ввод  11" xfId="1438" xr:uid="{00000000-0005-0000-0000-000098050000}"/>
    <cellStyle name="Ввод  2" xfId="1439" xr:uid="{00000000-0005-0000-0000-000099050000}"/>
    <cellStyle name="Ввод  2 2" xfId="1440" xr:uid="{00000000-0005-0000-0000-00009A050000}"/>
    <cellStyle name="Ввод  2 3" xfId="1441" xr:uid="{00000000-0005-0000-0000-00009B050000}"/>
    <cellStyle name="Ввод  2 4" xfId="1442" xr:uid="{00000000-0005-0000-0000-00009C050000}"/>
    <cellStyle name="Ввод  2_46EE.2011(v1.0)" xfId="1443" xr:uid="{00000000-0005-0000-0000-00009D050000}"/>
    <cellStyle name="Ввод  3" xfId="1444" xr:uid="{00000000-0005-0000-0000-00009E050000}"/>
    <cellStyle name="Ввод  3 2" xfId="1445" xr:uid="{00000000-0005-0000-0000-00009F050000}"/>
    <cellStyle name="Ввод  3_46EE.2011(v1.0)" xfId="1446" xr:uid="{00000000-0005-0000-0000-0000A0050000}"/>
    <cellStyle name="Ввод  4" xfId="1447" xr:uid="{00000000-0005-0000-0000-0000A1050000}"/>
    <cellStyle name="Ввод  4 2" xfId="1448" xr:uid="{00000000-0005-0000-0000-0000A2050000}"/>
    <cellStyle name="Ввод  4_46EE.2011(v1.0)" xfId="1449" xr:uid="{00000000-0005-0000-0000-0000A3050000}"/>
    <cellStyle name="Ввод  5" xfId="1450" xr:uid="{00000000-0005-0000-0000-0000A4050000}"/>
    <cellStyle name="Ввод  5 2" xfId="1451" xr:uid="{00000000-0005-0000-0000-0000A5050000}"/>
    <cellStyle name="Ввод  5_46EE.2011(v1.0)" xfId="1452" xr:uid="{00000000-0005-0000-0000-0000A6050000}"/>
    <cellStyle name="Ввод  6" xfId="1453" xr:uid="{00000000-0005-0000-0000-0000A7050000}"/>
    <cellStyle name="Ввод  6 2" xfId="1454" xr:uid="{00000000-0005-0000-0000-0000A8050000}"/>
    <cellStyle name="Ввод  6_46EE.2011(v1.0)" xfId="1455" xr:uid="{00000000-0005-0000-0000-0000A9050000}"/>
    <cellStyle name="Ввод  7" xfId="1456" xr:uid="{00000000-0005-0000-0000-0000AA050000}"/>
    <cellStyle name="Ввод  7 2" xfId="1457" xr:uid="{00000000-0005-0000-0000-0000AB050000}"/>
    <cellStyle name="Ввод  7_46EE.2011(v1.0)" xfId="1458" xr:uid="{00000000-0005-0000-0000-0000AC050000}"/>
    <cellStyle name="Ввод  8" xfId="1459" xr:uid="{00000000-0005-0000-0000-0000AD050000}"/>
    <cellStyle name="Ввод  8 2" xfId="1460" xr:uid="{00000000-0005-0000-0000-0000AE050000}"/>
    <cellStyle name="Ввод  8_46EE.2011(v1.0)" xfId="1461" xr:uid="{00000000-0005-0000-0000-0000AF050000}"/>
    <cellStyle name="Ввод  9" xfId="1462" xr:uid="{00000000-0005-0000-0000-0000B0050000}"/>
    <cellStyle name="Ввод  9 2" xfId="1463" xr:uid="{00000000-0005-0000-0000-0000B1050000}"/>
    <cellStyle name="Ввод  9_46EE.2011(v1.0)" xfId="1464" xr:uid="{00000000-0005-0000-0000-0000B2050000}"/>
    <cellStyle name="Верт. заголовок" xfId="1465" xr:uid="{00000000-0005-0000-0000-0000B3050000}"/>
    <cellStyle name="Вес_продукта" xfId="1466" xr:uid="{00000000-0005-0000-0000-0000B4050000}"/>
    <cellStyle name="Вывод 10" xfId="1467" xr:uid="{00000000-0005-0000-0000-0000B5050000}"/>
    <cellStyle name="Вывод 11" xfId="1468" xr:uid="{00000000-0005-0000-0000-0000B6050000}"/>
    <cellStyle name="Вывод 2" xfId="1469" xr:uid="{00000000-0005-0000-0000-0000B7050000}"/>
    <cellStyle name="Вывод 2 2" xfId="1470" xr:uid="{00000000-0005-0000-0000-0000B8050000}"/>
    <cellStyle name="Вывод 2 3" xfId="1471" xr:uid="{00000000-0005-0000-0000-0000B9050000}"/>
    <cellStyle name="Вывод 2 4" xfId="1472" xr:uid="{00000000-0005-0000-0000-0000BA050000}"/>
    <cellStyle name="Вывод 2_46EE.2011(v1.0)" xfId="1473" xr:uid="{00000000-0005-0000-0000-0000BB050000}"/>
    <cellStyle name="Вывод 3" xfId="1474" xr:uid="{00000000-0005-0000-0000-0000BC050000}"/>
    <cellStyle name="Вывод 3 2" xfId="1475" xr:uid="{00000000-0005-0000-0000-0000BD050000}"/>
    <cellStyle name="Вывод 3_46EE.2011(v1.0)" xfId="1476" xr:uid="{00000000-0005-0000-0000-0000BE050000}"/>
    <cellStyle name="Вывод 4" xfId="1477" xr:uid="{00000000-0005-0000-0000-0000BF050000}"/>
    <cellStyle name="Вывод 4 2" xfId="1478" xr:uid="{00000000-0005-0000-0000-0000C0050000}"/>
    <cellStyle name="Вывод 4_46EE.2011(v1.0)" xfId="1479" xr:uid="{00000000-0005-0000-0000-0000C1050000}"/>
    <cellStyle name="Вывод 5" xfId="1480" xr:uid="{00000000-0005-0000-0000-0000C2050000}"/>
    <cellStyle name="Вывод 5 2" xfId="1481" xr:uid="{00000000-0005-0000-0000-0000C3050000}"/>
    <cellStyle name="Вывод 5_46EE.2011(v1.0)" xfId="1482" xr:uid="{00000000-0005-0000-0000-0000C4050000}"/>
    <cellStyle name="Вывод 6" xfId="1483" xr:uid="{00000000-0005-0000-0000-0000C5050000}"/>
    <cellStyle name="Вывод 6 2" xfId="1484" xr:uid="{00000000-0005-0000-0000-0000C6050000}"/>
    <cellStyle name="Вывод 6_46EE.2011(v1.0)" xfId="1485" xr:uid="{00000000-0005-0000-0000-0000C7050000}"/>
    <cellStyle name="Вывод 7" xfId="1486" xr:uid="{00000000-0005-0000-0000-0000C8050000}"/>
    <cellStyle name="Вывод 7 2" xfId="1487" xr:uid="{00000000-0005-0000-0000-0000C9050000}"/>
    <cellStyle name="Вывод 7_46EE.2011(v1.0)" xfId="1488" xr:uid="{00000000-0005-0000-0000-0000CA050000}"/>
    <cellStyle name="Вывод 8" xfId="1489" xr:uid="{00000000-0005-0000-0000-0000CB050000}"/>
    <cellStyle name="Вывод 8 2" xfId="1490" xr:uid="{00000000-0005-0000-0000-0000CC050000}"/>
    <cellStyle name="Вывод 8_46EE.2011(v1.0)" xfId="1491" xr:uid="{00000000-0005-0000-0000-0000CD050000}"/>
    <cellStyle name="Вывод 9" xfId="1492" xr:uid="{00000000-0005-0000-0000-0000CE050000}"/>
    <cellStyle name="Вывод 9 2" xfId="1493" xr:uid="{00000000-0005-0000-0000-0000CF050000}"/>
    <cellStyle name="Вывод 9_46EE.2011(v1.0)" xfId="1494" xr:uid="{00000000-0005-0000-0000-0000D0050000}"/>
    <cellStyle name="Вычисление 10" xfId="1495" xr:uid="{00000000-0005-0000-0000-0000D1050000}"/>
    <cellStyle name="Вычисление 11" xfId="1496" xr:uid="{00000000-0005-0000-0000-0000D2050000}"/>
    <cellStyle name="Вычисление 2" xfId="1497" xr:uid="{00000000-0005-0000-0000-0000D3050000}"/>
    <cellStyle name="Вычисление 2 2" xfId="1498" xr:uid="{00000000-0005-0000-0000-0000D4050000}"/>
    <cellStyle name="Вычисление 2 3" xfId="1499" xr:uid="{00000000-0005-0000-0000-0000D5050000}"/>
    <cellStyle name="Вычисление 2 4" xfId="1500" xr:uid="{00000000-0005-0000-0000-0000D6050000}"/>
    <cellStyle name="Вычисление 2_46EE.2011(v1.0)" xfId="1501" xr:uid="{00000000-0005-0000-0000-0000D7050000}"/>
    <cellStyle name="Вычисление 3" xfId="1502" xr:uid="{00000000-0005-0000-0000-0000D8050000}"/>
    <cellStyle name="Вычисление 3 2" xfId="1503" xr:uid="{00000000-0005-0000-0000-0000D9050000}"/>
    <cellStyle name="Вычисление 3_46EE.2011(v1.0)" xfId="1504" xr:uid="{00000000-0005-0000-0000-0000DA050000}"/>
    <cellStyle name="Вычисление 4" xfId="1505" xr:uid="{00000000-0005-0000-0000-0000DB050000}"/>
    <cellStyle name="Вычисление 4 2" xfId="1506" xr:uid="{00000000-0005-0000-0000-0000DC050000}"/>
    <cellStyle name="Вычисление 4_46EE.2011(v1.0)" xfId="1507" xr:uid="{00000000-0005-0000-0000-0000DD050000}"/>
    <cellStyle name="Вычисление 5" xfId="1508" xr:uid="{00000000-0005-0000-0000-0000DE050000}"/>
    <cellStyle name="Вычисление 5 2" xfId="1509" xr:uid="{00000000-0005-0000-0000-0000DF050000}"/>
    <cellStyle name="Вычисление 5_46EE.2011(v1.0)" xfId="1510" xr:uid="{00000000-0005-0000-0000-0000E0050000}"/>
    <cellStyle name="Вычисление 6" xfId="1511" xr:uid="{00000000-0005-0000-0000-0000E1050000}"/>
    <cellStyle name="Вычисление 6 2" xfId="1512" xr:uid="{00000000-0005-0000-0000-0000E2050000}"/>
    <cellStyle name="Вычисление 6_46EE.2011(v1.0)" xfId="1513" xr:uid="{00000000-0005-0000-0000-0000E3050000}"/>
    <cellStyle name="Вычисление 7" xfId="1514" xr:uid="{00000000-0005-0000-0000-0000E4050000}"/>
    <cellStyle name="Вычисление 7 2" xfId="1515" xr:uid="{00000000-0005-0000-0000-0000E5050000}"/>
    <cellStyle name="Вычисление 7_46EE.2011(v1.0)" xfId="1516" xr:uid="{00000000-0005-0000-0000-0000E6050000}"/>
    <cellStyle name="Вычисление 8" xfId="1517" xr:uid="{00000000-0005-0000-0000-0000E7050000}"/>
    <cellStyle name="Вычисление 8 2" xfId="1518" xr:uid="{00000000-0005-0000-0000-0000E8050000}"/>
    <cellStyle name="Вычисление 8_46EE.2011(v1.0)" xfId="1519" xr:uid="{00000000-0005-0000-0000-0000E9050000}"/>
    <cellStyle name="Вычисление 9" xfId="1520" xr:uid="{00000000-0005-0000-0000-0000EA050000}"/>
    <cellStyle name="Вычисление 9 2" xfId="1521" xr:uid="{00000000-0005-0000-0000-0000EB050000}"/>
    <cellStyle name="Вычисление 9_46EE.2011(v1.0)" xfId="1522" xr:uid="{00000000-0005-0000-0000-0000EC050000}"/>
    <cellStyle name="Гиперссылка 2" xfId="1523" xr:uid="{00000000-0005-0000-0000-0000ED050000}"/>
    <cellStyle name="Гиперссылка 2 2" xfId="1524" xr:uid="{00000000-0005-0000-0000-0000EE050000}"/>
    <cellStyle name="Гиперссылка 2 2 2" xfId="1525" xr:uid="{00000000-0005-0000-0000-0000EF050000}"/>
    <cellStyle name="Гиперссылка 2 3" xfId="1526" xr:uid="{00000000-0005-0000-0000-0000F0050000}"/>
    <cellStyle name="Гиперссылка 3" xfId="1527" xr:uid="{00000000-0005-0000-0000-0000F1050000}"/>
    <cellStyle name="Гиперссылка 4" xfId="1528" xr:uid="{00000000-0005-0000-0000-0000F2050000}"/>
    <cellStyle name="Гиперссылка 4 2" xfId="1529" xr:uid="{00000000-0005-0000-0000-0000F3050000}"/>
    <cellStyle name="Группа" xfId="1530" xr:uid="{00000000-0005-0000-0000-0000F4050000}"/>
    <cellStyle name="Группа 0" xfId="1531" xr:uid="{00000000-0005-0000-0000-0000F5050000}"/>
    <cellStyle name="Группа 1" xfId="1532" xr:uid="{00000000-0005-0000-0000-0000F6050000}"/>
    <cellStyle name="Группа 2" xfId="1533" xr:uid="{00000000-0005-0000-0000-0000F7050000}"/>
    <cellStyle name="Группа 3" xfId="1534" xr:uid="{00000000-0005-0000-0000-0000F8050000}"/>
    <cellStyle name="Группа 4" xfId="1535" xr:uid="{00000000-0005-0000-0000-0000F9050000}"/>
    <cellStyle name="Группа 5" xfId="1536" xr:uid="{00000000-0005-0000-0000-0000FA050000}"/>
    <cellStyle name="Группа 6" xfId="1537" xr:uid="{00000000-0005-0000-0000-0000FB050000}"/>
    <cellStyle name="Группа 7" xfId="1538" xr:uid="{00000000-0005-0000-0000-0000FC050000}"/>
    <cellStyle name="Группа 8" xfId="1539" xr:uid="{00000000-0005-0000-0000-0000FD050000}"/>
    <cellStyle name="Группа_4DNS.UPDATE.EXAMPLE" xfId="1540" xr:uid="{00000000-0005-0000-0000-0000FE050000}"/>
    <cellStyle name="ДАТА" xfId="1541" xr:uid="{00000000-0005-0000-0000-0000FF050000}"/>
    <cellStyle name="ДАТА 2" xfId="1542" xr:uid="{00000000-0005-0000-0000-000000060000}"/>
    <cellStyle name="ДАТА 3" xfId="1543" xr:uid="{00000000-0005-0000-0000-000001060000}"/>
    <cellStyle name="ДАТА 4" xfId="1544" xr:uid="{00000000-0005-0000-0000-000002060000}"/>
    <cellStyle name="ДАТА 5" xfId="1545" xr:uid="{00000000-0005-0000-0000-000003060000}"/>
    <cellStyle name="ДАТА 6" xfId="1546" xr:uid="{00000000-0005-0000-0000-000004060000}"/>
    <cellStyle name="ДАТА 7" xfId="1547" xr:uid="{00000000-0005-0000-0000-000005060000}"/>
    <cellStyle name="ДАТА 8" xfId="1548" xr:uid="{00000000-0005-0000-0000-000006060000}"/>
    <cellStyle name="ДАТА 9" xfId="1549" xr:uid="{00000000-0005-0000-0000-000007060000}"/>
    <cellStyle name="ДАТА_1" xfId="1550" xr:uid="{00000000-0005-0000-0000-000008060000}"/>
    <cellStyle name="Денежный 2" xfId="1551" xr:uid="{00000000-0005-0000-0000-000009060000}"/>
    <cellStyle name="Денежный 2 2" xfId="1552" xr:uid="{00000000-0005-0000-0000-00000A060000}"/>
    <cellStyle name="Денежный 2 2 2" xfId="1553" xr:uid="{00000000-0005-0000-0000-00000B060000}"/>
    <cellStyle name="Денежный 2 2 3" xfId="1554" xr:uid="{00000000-0005-0000-0000-00000C060000}"/>
    <cellStyle name="Денежный 2 3" xfId="1555" xr:uid="{00000000-0005-0000-0000-00000D060000}"/>
    <cellStyle name="Денежный 2 4" xfId="1556" xr:uid="{00000000-0005-0000-0000-00000E060000}"/>
    <cellStyle name="Денежный 2_INDEX.STATION.2012(v1.0)_" xfId="1557" xr:uid="{00000000-0005-0000-0000-00000F060000}"/>
    <cellStyle name="Заголовок" xfId="2" xr:uid="{00000000-0005-0000-0000-000010060000}"/>
    <cellStyle name="Заголовок 1 10" xfId="1558" xr:uid="{00000000-0005-0000-0000-000011060000}"/>
    <cellStyle name="Заголовок 1 2" xfId="1559" xr:uid="{00000000-0005-0000-0000-000012060000}"/>
    <cellStyle name="Заголовок 1 2 2" xfId="1560" xr:uid="{00000000-0005-0000-0000-000013060000}"/>
    <cellStyle name="Заголовок 1 2 3" xfId="1561" xr:uid="{00000000-0005-0000-0000-000014060000}"/>
    <cellStyle name="Заголовок 1 2_46EE.2011(v1.0)" xfId="1562" xr:uid="{00000000-0005-0000-0000-000015060000}"/>
    <cellStyle name="Заголовок 1 3" xfId="1563" xr:uid="{00000000-0005-0000-0000-000016060000}"/>
    <cellStyle name="Заголовок 1 3 2" xfId="1564" xr:uid="{00000000-0005-0000-0000-000017060000}"/>
    <cellStyle name="Заголовок 1 3_46EE.2011(v1.0)" xfId="1565" xr:uid="{00000000-0005-0000-0000-000018060000}"/>
    <cellStyle name="Заголовок 1 4" xfId="1566" xr:uid="{00000000-0005-0000-0000-000019060000}"/>
    <cellStyle name="Заголовок 1 4 2" xfId="1567" xr:uid="{00000000-0005-0000-0000-00001A060000}"/>
    <cellStyle name="Заголовок 1 4_46EE.2011(v1.0)" xfId="1568" xr:uid="{00000000-0005-0000-0000-00001B060000}"/>
    <cellStyle name="Заголовок 1 5" xfId="1569" xr:uid="{00000000-0005-0000-0000-00001C060000}"/>
    <cellStyle name="Заголовок 1 5 2" xfId="1570" xr:uid="{00000000-0005-0000-0000-00001D060000}"/>
    <cellStyle name="Заголовок 1 5_46EE.2011(v1.0)" xfId="1571" xr:uid="{00000000-0005-0000-0000-00001E060000}"/>
    <cellStyle name="Заголовок 1 6" xfId="1572" xr:uid="{00000000-0005-0000-0000-00001F060000}"/>
    <cellStyle name="Заголовок 1 6 2" xfId="1573" xr:uid="{00000000-0005-0000-0000-000020060000}"/>
    <cellStyle name="Заголовок 1 6_46EE.2011(v1.0)" xfId="1574" xr:uid="{00000000-0005-0000-0000-000021060000}"/>
    <cellStyle name="Заголовок 1 7" xfId="1575" xr:uid="{00000000-0005-0000-0000-000022060000}"/>
    <cellStyle name="Заголовок 1 7 2" xfId="1576" xr:uid="{00000000-0005-0000-0000-000023060000}"/>
    <cellStyle name="Заголовок 1 7_46EE.2011(v1.0)" xfId="1577" xr:uid="{00000000-0005-0000-0000-000024060000}"/>
    <cellStyle name="Заголовок 1 8" xfId="1578" xr:uid="{00000000-0005-0000-0000-000025060000}"/>
    <cellStyle name="Заголовок 1 8 2" xfId="1579" xr:uid="{00000000-0005-0000-0000-000026060000}"/>
    <cellStyle name="Заголовок 1 8_46EE.2011(v1.0)" xfId="1580" xr:uid="{00000000-0005-0000-0000-000027060000}"/>
    <cellStyle name="Заголовок 1 9" xfId="1581" xr:uid="{00000000-0005-0000-0000-000028060000}"/>
    <cellStyle name="Заголовок 1 9 2" xfId="1582" xr:uid="{00000000-0005-0000-0000-000029060000}"/>
    <cellStyle name="Заголовок 1 9_46EE.2011(v1.0)" xfId="1583" xr:uid="{00000000-0005-0000-0000-00002A060000}"/>
    <cellStyle name="Заголовок 2 10" xfId="1584" xr:uid="{00000000-0005-0000-0000-00002B060000}"/>
    <cellStyle name="Заголовок 2 2" xfId="1585" xr:uid="{00000000-0005-0000-0000-00002C060000}"/>
    <cellStyle name="Заголовок 2 2 2" xfId="1586" xr:uid="{00000000-0005-0000-0000-00002D060000}"/>
    <cellStyle name="Заголовок 2 2 3" xfId="1587" xr:uid="{00000000-0005-0000-0000-00002E060000}"/>
    <cellStyle name="Заголовок 2 2_46EE.2011(v1.0)" xfId="1588" xr:uid="{00000000-0005-0000-0000-00002F060000}"/>
    <cellStyle name="Заголовок 2 3" xfId="1589" xr:uid="{00000000-0005-0000-0000-000030060000}"/>
    <cellStyle name="Заголовок 2 3 2" xfId="1590" xr:uid="{00000000-0005-0000-0000-000031060000}"/>
    <cellStyle name="Заголовок 2 3_46EE.2011(v1.0)" xfId="1591" xr:uid="{00000000-0005-0000-0000-000032060000}"/>
    <cellStyle name="Заголовок 2 4" xfId="1592" xr:uid="{00000000-0005-0000-0000-000033060000}"/>
    <cellStyle name="Заголовок 2 4 2" xfId="1593" xr:uid="{00000000-0005-0000-0000-000034060000}"/>
    <cellStyle name="Заголовок 2 4_46EE.2011(v1.0)" xfId="1594" xr:uid="{00000000-0005-0000-0000-000035060000}"/>
    <cellStyle name="Заголовок 2 5" xfId="1595" xr:uid="{00000000-0005-0000-0000-000036060000}"/>
    <cellStyle name="Заголовок 2 5 2" xfId="1596" xr:uid="{00000000-0005-0000-0000-000037060000}"/>
    <cellStyle name="Заголовок 2 5_46EE.2011(v1.0)" xfId="1597" xr:uid="{00000000-0005-0000-0000-000038060000}"/>
    <cellStyle name="Заголовок 2 6" xfId="1598" xr:uid="{00000000-0005-0000-0000-000039060000}"/>
    <cellStyle name="Заголовок 2 6 2" xfId="1599" xr:uid="{00000000-0005-0000-0000-00003A060000}"/>
    <cellStyle name="Заголовок 2 6_46EE.2011(v1.0)" xfId="1600" xr:uid="{00000000-0005-0000-0000-00003B060000}"/>
    <cellStyle name="Заголовок 2 7" xfId="1601" xr:uid="{00000000-0005-0000-0000-00003C060000}"/>
    <cellStyle name="Заголовок 2 7 2" xfId="1602" xr:uid="{00000000-0005-0000-0000-00003D060000}"/>
    <cellStyle name="Заголовок 2 7_46EE.2011(v1.0)" xfId="1603" xr:uid="{00000000-0005-0000-0000-00003E060000}"/>
    <cellStyle name="Заголовок 2 8" xfId="1604" xr:uid="{00000000-0005-0000-0000-00003F060000}"/>
    <cellStyle name="Заголовок 2 8 2" xfId="1605" xr:uid="{00000000-0005-0000-0000-000040060000}"/>
    <cellStyle name="Заголовок 2 8_46EE.2011(v1.0)" xfId="1606" xr:uid="{00000000-0005-0000-0000-000041060000}"/>
    <cellStyle name="Заголовок 2 9" xfId="1607" xr:uid="{00000000-0005-0000-0000-000042060000}"/>
    <cellStyle name="Заголовок 2 9 2" xfId="1608" xr:uid="{00000000-0005-0000-0000-000043060000}"/>
    <cellStyle name="Заголовок 2 9_46EE.2011(v1.0)" xfId="1609" xr:uid="{00000000-0005-0000-0000-000044060000}"/>
    <cellStyle name="Заголовок 3 10" xfId="1610" xr:uid="{00000000-0005-0000-0000-000045060000}"/>
    <cellStyle name="Заголовок 3 2" xfId="1611" xr:uid="{00000000-0005-0000-0000-000046060000}"/>
    <cellStyle name="Заголовок 3 2 2" xfId="1612" xr:uid="{00000000-0005-0000-0000-000047060000}"/>
    <cellStyle name="Заголовок 3 2 3" xfId="1613" xr:uid="{00000000-0005-0000-0000-000048060000}"/>
    <cellStyle name="Заголовок 3 2_46EE.2011(v1.0)" xfId="1614" xr:uid="{00000000-0005-0000-0000-000049060000}"/>
    <cellStyle name="Заголовок 3 3" xfId="1615" xr:uid="{00000000-0005-0000-0000-00004A060000}"/>
    <cellStyle name="Заголовок 3 3 2" xfId="1616" xr:uid="{00000000-0005-0000-0000-00004B060000}"/>
    <cellStyle name="Заголовок 3 3_46EE.2011(v1.0)" xfId="1617" xr:uid="{00000000-0005-0000-0000-00004C060000}"/>
    <cellStyle name="Заголовок 3 4" xfId="1618" xr:uid="{00000000-0005-0000-0000-00004D060000}"/>
    <cellStyle name="Заголовок 3 4 2" xfId="1619" xr:uid="{00000000-0005-0000-0000-00004E060000}"/>
    <cellStyle name="Заголовок 3 4_46EE.2011(v1.0)" xfId="1620" xr:uid="{00000000-0005-0000-0000-00004F060000}"/>
    <cellStyle name="Заголовок 3 5" xfId="1621" xr:uid="{00000000-0005-0000-0000-000050060000}"/>
    <cellStyle name="Заголовок 3 5 2" xfId="1622" xr:uid="{00000000-0005-0000-0000-000051060000}"/>
    <cellStyle name="Заголовок 3 5_46EE.2011(v1.0)" xfId="1623" xr:uid="{00000000-0005-0000-0000-000052060000}"/>
    <cellStyle name="Заголовок 3 6" xfId="1624" xr:uid="{00000000-0005-0000-0000-000053060000}"/>
    <cellStyle name="Заголовок 3 6 2" xfId="1625" xr:uid="{00000000-0005-0000-0000-000054060000}"/>
    <cellStyle name="Заголовок 3 6_46EE.2011(v1.0)" xfId="1626" xr:uid="{00000000-0005-0000-0000-000055060000}"/>
    <cellStyle name="Заголовок 3 7" xfId="1627" xr:uid="{00000000-0005-0000-0000-000056060000}"/>
    <cellStyle name="Заголовок 3 7 2" xfId="1628" xr:uid="{00000000-0005-0000-0000-000057060000}"/>
    <cellStyle name="Заголовок 3 7_46EE.2011(v1.0)" xfId="1629" xr:uid="{00000000-0005-0000-0000-000058060000}"/>
    <cellStyle name="Заголовок 3 8" xfId="1630" xr:uid="{00000000-0005-0000-0000-000059060000}"/>
    <cellStyle name="Заголовок 3 8 2" xfId="1631" xr:uid="{00000000-0005-0000-0000-00005A060000}"/>
    <cellStyle name="Заголовок 3 8_46EE.2011(v1.0)" xfId="1632" xr:uid="{00000000-0005-0000-0000-00005B060000}"/>
    <cellStyle name="Заголовок 3 9" xfId="1633" xr:uid="{00000000-0005-0000-0000-00005C060000}"/>
    <cellStyle name="Заголовок 3 9 2" xfId="1634" xr:uid="{00000000-0005-0000-0000-00005D060000}"/>
    <cellStyle name="Заголовок 3 9_46EE.2011(v1.0)" xfId="1635" xr:uid="{00000000-0005-0000-0000-00005E060000}"/>
    <cellStyle name="Заголовок 4 10" xfId="1636" xr:uid="{00000000-0005-0000-0000-00005F060000}"/>
    <cellStyle name="Заголовок 4 2" xfId="1637" xr:uid="{00000000-0005-0000-0000-000060060000}"/>
    <cellStyle name="Заголовок 4 2 2" xfId="1638" xr:uid="{00000000-0005-0000-0000-000061060000}"/>
    <cellStyle name="Заголовок 4 2 3" xfId="1639" xr:uid="{00000000-0005-0000-0000-000062060000}"/>
    <cellStyle name="Заголовок 4 3" xfId="1640" xr:uid="{00000000-0005-0000-0000-000063060000}"/>
    <cellStyle name="Заголовок 4 3 2" xfId="1641" xr:uid="{00000000-0005-0000-0000-000064060000}"/>
    <cellStyle name="Заголовок 4 4" xfId="1642" xr:uid="{00000000-0005-0000-0000-000065060000}"/>
    <cellStyle name="Заголовок 4 4 2" xfId="1643" xr:uid="{00000000-0005-0000-0000-000066060000}"/>
    <cellStyle name="Заголовок 4 5" xfId="1644" xr:uid="{00000000-0005-0000-0000-000067060000}"/>
    <cellStyle name="Заголовок 4 5 2" xfId="1645" xr:uid="{00000000-0005-0000-0000-000068060000}"/>
    <cellStyle name="Заголовок 4 6" xfId="1646" xr:uid="{00000000-0005-0000-0000-000069060000}"/>
    <cellStyle name="Заголовок 4 6 2" xfId="1647" xr:uid="{00000000-0005-0000-0000-00006A060000}"/>
    <cellStyle name="Заголовок 4 7" xfId="1648" xr:uid="{00000000-0005-0000-0000-00006B060000}"/>
    <cellStyle name="Заголовок 4 7 2" xfId="1649" xr:uid="{00000000-0005-0000-0000-00006C060000}"/>
    <cellStyle name="Заголовок 4 8" xfId="1650" xr:uid="{00000000-0005-0000-0000-00006D060000}"/>
    <cellStyle name="Заголовок 4 8 2" xfId="1651" xr:uid="{00000000-0005-0000-0000-00006E060000}"/>
    <cellStyle name="Заголовок 4 9" xfId="1652" xr:uid="{00000000-0005-0000-0000-00006F060000}"/>
    <cellStyle name="Заголовок 4 9 2" xfId="1653" xr:uid="{00000000-0005-0000-0000-000070060000}"/>
    <cellStyle name="ЗАГОЛОВОК1" xfId="1654" xr:uid="{00000000-0005-0000-0000-000071060000}"/>
    <cellStyle name="ЗАГОЛОВОК2" xfId="1655" xr:uid="{00000000-0005-0000-0000-000072060000}"/>
    <cellStyle name="ЗаголовокСтолбца" xfId="3" xr:uid="{00000000-0005-0000-0000-000073060000}"/>
    <cellStyle name="Защитный" xfId="1656" xr:uid="{00000000-0005-0000-0000-000074060000}"/>
    <cellStyle name="Значение" xfId="1657" xr:uid="{00000000-0005-0000-0000-000075060000}"/>
    <cellStyle name="Зоголовок" xfId="1658" xr:uid="{00000000-0005-0000-0000-000076060000}"/>
    <cellStyle name="Итог 10" xfId="1659" xr:uid="{00000000-0005-0000-0000-000077060000}"/>
    <cellStyle name="Итог 11" xfId="1660" xr:uid="{00000000-0005-0000-0000-000078060000}"/>
    <cellStyle name="Итог 2" xfId="1661" xr:uid="{00000000-0005-0000-0000-000079060000}"/>
    <cellStyle name="Итог 2 2" xfId="1662" xr:uid="{00000000-0005-0000-0000-00007A060000}"/>
    <cellStyle name="Итог 2 3" xfId="1663" xr:uid="{00000000-0005-0000-0000-00007B060000}"/>
    <cellStyle name="Итог 2 4" xfId="1664" xr:uid="{00000000-0005-0000-0000-00007C060000}"/>
    <cellStyle name="Итог 2_46EE.2011(v1.0)" xfId="1665" xr:uid="{00000000-0005-0000-0000-00007D060000}"/>
    <cellStyle name="Итог 3" xfId="1666" xr:uid="{00000000-0005-0000-0000-00007E060000}"/>
    <cellStyle name="Итог 3 2" xfId="1667" xr:uid="{00000000-0005-0000-0000-00007F060000}"/>
    <cellStyle name="Итог 3_46EE.2011(v1.0)" xfId="1668" xr:uid="{00000000-0005-0000-0000-000080060000}"/>
    <cellStyle name="Итог 4" xfId="1669" xr:uid="{00000000-0005-0000-0000-000081060000}"/>
    <cellStyle name="Итог 4 2" xfId="1670" xr:uid="{00000000-0005-0000-0000-000082060000}"/>
    <cellStyle name="Итог 4_46EE.2011(v1.0)" xfId="1671" xr:uid="{00000000-0005-0000-0000-000083060000}"/>
    <cellStyle name="Итог 5" xfId="1672" xr:uid="{00000000-0005-0000-0000-000084060000}"/>
    <cellStyle name="Итог 5 2" xfId="1673" xr:uid="{00000000-0005-0000-0000-000085060000}"/>
    <cellStyle name="Итог 5_46EE.2011(v1.0)" xfId="1674" xr:uid="{00000000-0005-0000-0000-000086060000}"/>
    <cellStyle name="Итог 6" xfId="1675" xr:uid="{00000000-0005-0000-0000-000087060000}"/>
    <cellStyle name="Итог 6 2" xfId="1676" xr:uid="{00000000-0005-0000-0000-000088060000}"/>
    <cellStyle name="Итог 6_46EE.2011(v1.0)" xfId="1677" xr:uid="{00000000-0005-0000-0000-000089060000}"/>
    <cellStyle name="Итог 7" xfId="1678" xr:uid="{00000000-0005-0000-0000-00008A060000}"/>
    <cellStyle name="Итог 7 2" xfId="1679" xr:uid="{00000000-0005-0000-0000-00008B060000}"/>
    <cellStyle name="Итог 7_46EE.2011(v1.0)" xfId="1680" xr:uid="{00000000-0005-0000-0000-00008C060000}"/>
    <cellStyle name="Итог 8" xfId="1681" xr:uid="{00000000-0005-0000-0000-00008D060000}"/>
    <cellStyle name="Итог 8 2" xfId="1682" xr:uid="{00000000-0005-0000-0000-00008E060000}"/>
    <cellStyle name="Итог 8_46EE.2011(v1.0)" xfId="1683" xr:uid="{00000000-0005-0000-0000-00008F060000}"/>
    <cellStyle name="Итог 9" xfId="1684" xr:uid="{00000000-0005-0000-0000-000090060000}"/>
    <cellStyle name="Итог 9 2" xfId="1685" xr:uid="{00000000-0005-0000-0000-000091060000}"/>
    <cellStyle name="Итог 9_46EE.2011(v1.0)" xfId="1686" xr:uid="{00000000-0005-0000-0000-000092060000}"/>
    <cellStyle name="Итого" xfId="1687" xr:uid="{00000000-0005-0000-0000-000093060000}"/>
    <cellStyle name="ИТОГОВЫЙ" xfId="1688" xr:uid="{00000000-0005-0000-0000-000094060000}"/>
    <cellStyle name="ИТОГОВЫЙ 2" xfId="1689" xr:uid="{00000000-0005-0000-0000-000095060000}"/>
    <cellStyle name="ИТОГОВЫЙ 3" xfId="1690" xr:uid="{00000000-0005-0000-0000-000096060000}"/>
    <cellStyle name="ИТОГОВЫЙ 4" xfId="1691" xr:uid="{00000000-0005-0000-0000-000097060000}"/>
    <cellStyle name="ИТОГОВЫЙ 5" xfId="1692" xr:uid="{00000000-0005-0000-0000-000098060000}"/>
    <cellStyle name="ИТОГОВЫЙ 6" xfId="1693" xr:uid="{00000000-0005-0000-0000-000099060000}"/>
    <cellStyle name="ИТОГОВЫЙ 7" xfId="1694" xr:uid="{00000000-0005-0000-0000-00009A060000}"/>
    <cellStyle name="ИТОГОВЫЙ 8" xfId="1695" xr:uid="{00000000-0005-0000-0000-00009B060000}"/>
    <cellStyle name="ИТОГОВЫЙ 9" xfId="1696" xr:uid="{00000000-0005-0000-0000-00009C060000}"/>
    <cellStyle name="ИТОГОВЫЙ_1" xfId="1697" xr:uid="{00000000-0005-0000-0000-00009D060000}"/>
    <cellStyle name="Контрольная ячейка 10" xfId="1698" xr:uid="{00000000-0005-0000-0000-00009E060000}"/>
    <cellStyle name="Контрольная ячейка 2" xfId="1699" xr:uid="{00000000-0005-0000-0000-00009F060000}"/>
    <cellStyle name="Контрольная ячейка 2 2" xfId="1700" xr:uid="{00000000-0005-0000-0000-0000A0060000}"/>
    <cellStyle name="Контрольная ячейка 2 3" xfId="1701" xr:uid="{00000000-0005-0000-0000-0000A1060000}"/>
    <cellStyle name="Контрольная ячейка 2_46EE.2011(v1.0)" xfId="1702" xr:uid="{00000000-0005-0000-0000-0000A2060000}"/>
    <cellStyle name="Контрольная ячейка 3" xfId="1703" xr:uid="{00000000-0005-0000-0000-0000A3060000}"/>
    <cellStyle name="Контрольная ячейка 3 2" xfId="1704" xr:uid="{00000000-0005-0000-0000-0000A4060000}"/>
    <cellStyle name="Контрольная ячейка 3_46EE.2011(v1.0)" xfId="1705" xr:uid="{00000000-0005-0000-0000-0000A5060000}"/>
    <cellStyle name="Контрольная ячейка 4" xfId="1706" xr:uid="{00000000-0005-0000-0000-0000A6060000}"/>
    <cellStyle name="Контрольная ячейка 4 2" xfId="1707" xr:uid="{00000000-0005-0000-0000-0000A7060000}"/>
    <cellStyle name="Контрольная ячейка 4_46EE.2011(v1.0)" xfId="1708" xr:uid="{00000000-0005-0000-0000-0000A8060000}"/>
    <cellStyle name="Контрольная ячейка 5" xfId="1709" xr:uid="{00000000-0005-0000-0000-0000A9060000}"/>
    <cellStyle name="Контрольная ячейка 5 2" xfId="1710" xr:uid="{00000000-0005-0000-0000-0000AA060000}"/>
    <cellStyle name="Контрольная ячейка 5_46EE.2011(v1.0)" xfId="1711" xr:uid="{00000000-0005-0000-0000-0000AB060000}"/>
    <cellStyle name="Контрольная ячейка 6" xfId="1712" xr:uid="{00000000-0005-0000-0000-0000AC060000}"/>
    <cellStyle name="Контрольная ячейка 6 2" xfId="1713" xr:uid="{00000000-0005-0000-0000-0000AD060000}"/>
    <cellStyle name="Контрольная ячейка 6_46EE.2011(v1.0)" xfId="1714" xr:uid="{00000000-0005-0000-0000-0000AE060000}"/>
    <cellStyle name="Контрольная ячейка 7" xfId="1715" xr:uid="{00000000-0005-0000-0000-0000AF060000}"/>
    <cellStyle name="Контрольная ячейка 7 2" xfId="1716" xr:uid="{00000000-0005-0000-0000-0000B0060000}"/>
    <cellStyle name="Контрольная ячейка 7_46EE.2011(v1.0)" xfId="1717" xr:uid="{00000000-0005-0000-0000-0000B1060000}"/>
    <cellStyle name="Контрольная ячейка 8" xfId="1718" xr:uid="{00000000-0005-0000-0000-0000B2060000}"/>
    <cellStyle name="Контрольная ячейка 8 2" xfId="1719" xr:uid="{00000000-0005-0000-0000-0000B3060000}"/>
    <cellStyle name="Контрольная ячейка 8_46EE.2011(v1.0)" xfId="1720" xr:uid="{00000000-0005-0000-0000-0000B4060000}"/>
    <cellStyle name="Контрольная ячейка 9" xfId="1721" xr:uid="{00000000-0005-0000-0000-0000B5060000}"/>
    <cellStyle name="Контрольная ячейка 9 2" xfId="1722" xr:uid="{00000000-0005-0000-0000-0000B6060000}"/>
    <cellStyle name="Контрольная ячейка 9_46EE.2011(v1.0)" xfId="1723" xr:uid="{00000000-0005-0000-0000-0000B7060000}"/>
    <cellStyle name="Миша (бланки отчетности)" xfId="1724" xr:uid="{00000000-0005-0000-0000-0000B8060000}"/>
    <cellStyle name="Мои наименования показателей" xfId="1725" xr:uid="{00000000-0005-0000-0000-0000B9060000}"/>
    <cellStyle name="Мои наименования показателей 2" xfId="1726" xr:uid="{00000000-0005-0000-0000-0000BA060000}"/>
    <cellStyle name="Мои наименования показателей 2 2" xfId="1727" xr:uid="{00000000-0005-0000-0000-0000BB060000}"/>
    <cellStyle name="Мои наименования показателей 2 3" xfId="1728" xr:uid="{00000000-0005-0000-0000-0000BC060000}"/>
    <cellStyle name="Мои наименования показателей 2 4" xfId="1729" xr:uid="{00000000-0005-0000-0000-0000BD060000}"/>
    <cellStyle name="Мои наименования показателей 2 5" xfId="1730" xr:uid="{00000000-0005-0000-0000-0000BE060000}"/>
    <cellStyle name="Мои наименования показателей 2 6" xfId="1731" xr:uid="{00000000-0005-0000-0000-0000BF060000}"/>
    <cellStyle name="Мои наименования показателей 2 7" xfId="1732" xr:uid="{00000000-0005-0000-0000-0000C0060000}"/>
    <cellStyle name="Мои наименования показателей 2 8" xfId="1733" xr:uid="{00000000-0005-0000-0000-0000C1060000}"/>
    <cellStyle name="Мои наименования показателей 2 9" xfId="1734" xr:uid="{00000000-0005-0000-0000-0000C2060000}"/>
    <cellStyle name="Мои наименования показателей 2_1" xfId="1735" xr:uid="{00000000-0005-0000-0000-0000C3060000}"/>
    <cellStyle name="Мои наименования показателей 3" xfId="1736" xr:uid="{00000000-0005-0000-0000-0000C4060000}"/>
    <cellStyle name="Мои наименования показателей 3 2" xfId="1737" xr:uid="{00000000-0005-0000-0000-0000C5060000}"/>
    <cellStyle name="Мои наименования показателей 3 3" xfId="1738" xr:uid="{00000000-0005-0000-0000-0000C6060000}"/>
    <cellStyle name="Мои наименования показателей 3 4" xfId="1739" xr:uid="{00000000-0005-0000-0000-0000C7060000}"/>
    <cellStyle name="Мои наименования показателей 3 5" xfId="1740" xr:uid="{00000000-0005-0000-0000-0000C8060000}"/>
    <cellStyle name="Мои наименования показателей 3 6" xfId="1741" xr:uid="{00000000-0005-0000-0000-0000C9060000}"/>
    <cellStyle name="Мои наименования показателей 3 7" xfId="1742" xr:uid="{00000000-0005-0000-0000-0000CA060000}"/>
    <cellStyle name="Мои наименования показателей 3 8" xfId="1743" xr:uid="{00000000-0005-0000-0000-0000CB060000}"/>
    <cellStyle name="Мои наименования показателей 3 9" xfId="1744" xr:uid="{00000000-0005-0000-0000-0000CC060000}"/>
    <cellStyle name="Мои наименования показателей 3_1" xfId="1745" xr:uid="{00000000-0005-0000-0000-0000CD060000}"/>
    <cellStyle name="Мои наименования показателей 4" xfId="1746" xr:uid="{00000000-0005-0000-0000-0000CE060000}"/>
    <cellStyle name="Мои наименования показателей 4 2" xfId="1747" xr:uid="{00000000-0005-0000-0000-0000CF060000}"/>
    <cellStyle name="Мои наименования показателей 4 3" xfId="1748" xr:uid="{00000000-0005-0000-0000-0000D0060000}"/>
    <cellStyle name="Мои наименования показателей 4 4" xfId="1749" xr:uid="{00000000-0005-0000-0000-0000D1060000}"/>
    <cellStyle name="Мои наименования показателей 4 5" xfId="1750" xr:uid="{00000000-0005-0000-0000-0000D2060000}"/>
    <cellStyle name="Мои наименования показателей 4 6" xfId="1751" xr:uid="{00000000-0005-0000-0000-0000D3060000}"/>
    <cellStyle name="Мои наименования показателей 4 7" xfId="1752" xr:uid="{00000000-0005-0000-0000-0000D4060000}"/>
    <cellStyle name="Мои наименования показателей 4 8" xfId="1753" xr:uid="{00000000-0005-0000-0000-0000D5060000}"/>
    <cellStyle name="Мои наименования показателей 4 9" xfId="1754" xr:uid="{00000000-0005-0000-0000-0000D6060000}"/>
    <cellStyle name="Мои наименования показателей 4_1" xfId="1755" xr:uid="{00000000-0005-0000-0000-0000D7060000}"/>
    <cellStyle name="Мои наименования показателей 5" xfId="1756" xr:uid="{00000000-0005-0000-0000-0000D8060000}"/>
    <cellStyle name="Мои наименования показателей 5 2" xfId="1757" xr:uid="{00000000-0005-0000-0000-0000D9060000}"/>
    <cellStyle name="Мои наименования показателей 5 3" xfId="1758" xr:uid="{00000000-0005-0000-0000-0000DA060000}"/>
    <cellStyle name="Мои наименования показателей 5 4" xfId="1759" xr:uid="{00000000-0005-0000-0000-0000DB060000}"/>
    <cellStyle name="Мои наименования показателей 5 5" xfId="1760" xr:uid="{00000000-0005-0000-0000-0000DC060000}"/>
    <cellStyle name="Мои наименования показателей 5 6" xfId="1761" xr:uid="{00000000-0005-0000-0000-0000DD060000}"/>
    <cellStyle name="Мои наименования показателей 5 7" xfId="1762" xr:uid="{00000000-0005-0000-0000-0000DE060000}"/>
    <cellStyle name="Мои наименования показателей 5 8" xfId="1763" xr:uid="{00000000-0005-0000-0000-0000DF060000}"/>
    <cellStyle name="Мои наименования показателей 5 9" xfId="1764" xr:uid="{00000000-0005-0000-0000-0000E0060000}"/>
    <cellStyle name="Мои наименования показателей 5_1" xfId="1765" xr:uid="{00000000-0005-0000-0000-0000E1060000}"/>
    <cellStyle name="Мои наименования показателей 6" xfId="1766" xr:uid="{00000000-0005-0000-0000-0000E2060000}"/>
    <cellStyle name="Мои наименования показателей 6 2" xfId="1767" xr:uid="{00000000-0005-0000-0000-0000E3060000}"/>
    <cellStyle name="Мои наименования показателей 6 3" xfId="1768" xr:uid="{00000000-0005-0000-0000-0000E4060000}"/>
    <cellStyle name="Мои наименования показателей 6_46EE.2011(v1.0)" xfId="1769" xr:uid="{00000000-0005-0000-0000-0000E5060000}"/>
    <cellStyle name="Мои наименования показателей 7" xfId="1770" xr:uid="{00000000-0005-0000-0000-0000E6060000}"/>
    <cellStyle name="Мои наименования показателей 7 2" xfId="1771" xr:uid="{00000000-0005-0000-0000-0000E7060000}"/>
    <cellStyle name="Мои наименования показателей 7 3" xfId="1772" xr:uid="{00000000-0005-0000-0000-0000E8060000}"/>
    <cellStyle name="Мои наименования показателей 7_46EE.2011(v1.0)" xfId="1773" xr:uid="{00000000-0005-0000-0000-0000E9060000}"/>
    <cellStyle name="Мои наименования показателей 8" xfId="1774" xr:uid="{00000000-0005-0000-0000-0000EA060000}"/>
    <cellStyle name="Мои наименования показателей 8 2" xfId="1775" xr:uid="{00000000-0005-0000-0000-0000EB060000}"/>
    <cellStyle name="Мои наименования показателей 8 3" xfId="1776" xr:uid="{00000000-0005-0000-0000-0000EC060000}"/>
    <cellStyle name="Мои наименования показателей 8_46EE.2011(v1.0)" xfId="1777" xr:uid="{00000000-0005-0000-0000-0000ED060000}"/>
    <cellStyle name="Мои наименования показателей_46EE.2011" xfId="1778" xr:uid="{00000000-0005-0000-0000-0000EE060000}"/>
    <cellStyle name="Мой заголовок" xfId="1779" xr:uid="{00000000-0005-0000-0000-0000EF060000}"/>
    <cellStyle name="Мой заголовок листа" xfId="1780" xr:uid="{00000000-0005-0000-0000-0000F0060000}"/>
    <cellStyle name="Мой заголовок_Новая инструкция1_фст" xfId="1781" xr:uid="{00000000-0005-0000-0000-0000F1060000}"/>
    <cellStyle name="назв фил" xfId="1782" xr:uid="{00000000-0005-0000-0000-0000F2060000}"/>
    <cellStyle name="Название 10" xfId="1783" xr:uid="{00000000-0005-0000-0000-0000F3060000}"/>
    <cellStyle name="Название 2" xfId="1784" xr:uid="{00000000-0005-0000-0000-0000F4060000}"/>
    <cellStyle name="Название 2 2" xfId="1785" xr:uid="{00000000-0005-0000-0000-0000F5060000}"/>
    <cellStyle name="Название 3" xfId="1786" xr:uid="{00000000-0005-0000-0000-0000F6060000}"/>
    <cellStyle name="Название 3 2" xfId="1787" xr:uid="{00000000-0005-0000-0000-0000F7060000}"/>
    <cellStyle name="Название 3 3" xfId="1788" xr:uid="{00000000-0005-0000-0000-0000F8060000}"/>
    <cellStyle name="Название 4" xfId="1789" xr:uid="{00000000-0005-0000-0000-0000F9060000}"/>
    <cellStyle name="Название 4 2" xfId="1790" xr:uid="{00000000-0005-0000-0000-0000FA060000}"/>
    <cellStyle name="Название 5" xfId="1791" xr:uid="{00000000-0005-0000-0000-0000FB060000}"/>
    <cellStyle name="Название 5 2" xfId="1792" xr:uid="{00000000-0005-0000-0000-0000FC060000}"/>
    <cellStyle name="Название 6" xfId="1793" xr:uid="{00000000-0005-0000-0000-0000FD060000}"/>
    <cellStyle name="Название 6 2" xfId="1794" xr:uid="{00000000-0005-0000-0000-0000FE060000}"/>
    <cellStyle name="Название 7" xfId="1795" xr:uid="{00000000-0005-0000-0000-0000FF060000}"/>
    <cellStyle name="Название 7 2" xfId="1796" xr:uid="{00000000-0005-0000-0000-000000070000}"/>
    <cellStyle name="Название 8" xfId="1797" xr:uid="{00000000-0005-0000-0000-000001070000}"/>
    <cellStyle name="Название 8 2" xfId="1798" xr:uid="{00000000-0005-0000-0000-000002070000}"/>
    <cellStyle name="Название 9" xfId="1799" xr:uid="{00000000-0005-0000-0000-000003070000}"/>
    <cellStyle name="Название 9 2" xfId="1800" xr:uid="{00000000-0005-0000-0000-000004070000}"/>
    <cellStyle name="Невидимый" xfId="1801" xr:uid="{00000000-0005-0000-0000-000005070000}"/>
    <cellStyle name="Нейтральный 10" xfId="1802" xr:uid="{00000000-0005-0000-0000-000006070000}"/>
    <cellStyle name="Нейтральный 2" xfId="1803" xr:uid="{00000000-0005-0000-0000-000007070000}"/>
    <cellStyle name="Нейтральный 2 2" xfId="1804" xr:uid="{00000000-0005-0000-0000-000008070000}"/>
    <cellStyle name="Нейтральный 2 3" xfId="1805" xr:uid="{00000000-0005-0000-0000-000009070000}"/>
    <cellStyle name="Нейтральный 3" xfId="1806" xr:uid="{00000000-0005-0000-0000-00000A070000}"/>
    <cellStyle name="Нейтральный 3 2" xfId="1807" xr:uid="{00000000-0005-0000-0000-00000B070000}"/>
    <cellStyle name="Нейтральный 4" xfId="1808" xr:uid="{00000000-0005-0000-0000-00000C070000}"/>
    <cellStyle name="Нейтральный 4 2" xfId="1809" xr:uid="{00000000-0005-0000-0000-00000D070000}"/>
    <cellStyle name="Нейтральный 5" xfId="1810" xr:uid="{00000000-0005-0000-0000-00000E070000}"/>
    <cellStyle name="Нейтральный 5 2" xfId="1811" xr:uid="{00000000-0005-0000-0000-00000F070000}"/>
    <cellStyle name="Нейтральный 6" xfId="1812" xr:uid="{00000000-0005-0000-0000-000010070000}"/>
    <cellStyle name="Нейтральный 6 2" xfId="1813" xr:uid="{00000000-0005-0000-0000-000011070000}"/>
    <cellStyle name="Нейтральный 7" xfId="1814" xr:uid="{00000000-0005-0000-0000-000012070000}"/>
    <cellStyle name="Нейтральный 7 2" xfId="1815" xr:uid="{00000000-0005-0000-0000-000013070000}"/>
    <cellStyle name="Нейтральный 8" xfId="1816" xr:uid="{00000000-0005-0000-0000-000014070000}"/>
    <cellStyle name="Нейтральный 8 2" xfId="1817" xr:uid="{00000000-0005-0000-0000-000015070000}"/>
    <cellStyle name="Нейтральный 9" xfId="1818" xr:uid="{00000000-0005-0000-0000-000016070000}"/>
    <cellStyle name="Нейтральный 9 2" xfId="1819" xr:uid="{00000000-0005-0000-0000-000017070000}"/>
    <cellStyle name="Низ1" xfId="1820" xr:uid="{00000000-0005-0000-0000-000018070000}"/>
    <cellStyle name="Низ2" xfId="1821" xr:uid="{00000000-0005-0000-0000-000019070000}"/>
    <cellStyle name="Обычнsй" xfId="1822" xr:uid="{00000000-0005-0000-0000-00001A070000}"/>
    <cellStyle name="Обычный" xfId="0" builtinId="0"/>
    <cellStyle name="Обычный 10" xfId="1823" xr:uid="{00000000-0005-0000-0000-00001C070000}"/>
    <cellStyle name="Обычный 10 2" xfId="1824" xr:uid="{00000000-0005-0000-0000-00001D070000}"/>
    <cellStyle name="Обычный 10 2 2" xfId="1825" xr:uid="{00000000-0005-0000-0000-00001E070000}"/>
    <cellStyle name="Обычный 11" xfId="1826" xr:uid="{00000000-0005-0000-0000-00001F070000}"/>
    <cellStyle name="Обычный 11 2" xfId="1827" xr:uid="{00000000-0005-0000-0000-000020070000}"/>
    <cellStyle name="Обычный 11 3" xfId="1828" xr:uid="{00000000-0005-0000-0000-000021070000}"/>
    <cellStyle name="Обычный 11 3 2" xfId="1829" xr:uid="{00000000-0005-0000-0000-000022070000}"/>
    <cellStyle name="Обычный 11 4" xfId="1830" xr:uid="{00000000-0005-0000-0000-000023070000}"/>
    <cellStyle name="Обычный 11_46EE.2011(v1.2)" xfId="1831" xr:uid="{00000000-0005-0000-0000-000024070000}"/>
    <cellStyle name="Обычный 111" xfId="1832" xr:uid="{00000000-0005-0000-0000-000025070000}"/>
    <cellStyle name="Обычный 12" xfId="1833" xr:uid="{00000000-0005-0000-0000-000026070000}"/>
    <cellStyle name="Обычный 12 2" xfId="1834" xr:uid="{00000000-0005-0000-0000-000027070000}"/>
    <cellStyle name="Обычный 12 3" xfId="1835" xr:uid="{00000000-0005-0000-0000-000028070000}"/>
    <cellStyle name="Обычный 12 3 2" xfId="1836" xr:uid="{00000000-0005-0000-0000-000029070000}"/>
    <cellStyle name="Обычный 12 3 2 2" xfId="1837" xr:uid="{00000000-0005-0000-0000-00002A070000}"/>
    <cellStyle name="Обычный 12 3 3" xfId="1838" xr:uid="{00000000-0005-0000-0000-00002B070000}"/>
    <cellStyle name="Обычный 13" xfId="1839" xr:uid="{00000000-0005-0000-0000-00002C070000}"/>
    <cellStyle name="Обычный 13 2" xfId="1840" xr:uid="{00000000-0005-0000-0000-00002D070000}"/>
    <cellStyle name="Обычный 14" xfId="1841" xr:uid="{00000000-0005-0000-0000-00002E070000}"/>
    <cellStyle name="Обычный 14 2" xfId="1842" xr:uid="{00000000-0005-0000-0000-00002F070000}"/>
    <cellStyle name="Обычный 14 2 2" xfId="1843" xr:uid="{00000000-0005-0000-0000-000030070000}"/>
    <cellStyle name="Обычный 14 3" xfId="1844" xr:uid="{00000000-0005-0000-0000-000031070000}"/>
    <cellStyle name="Обычный 15" xfId="1845" xr:uid="{00000000-0005-0000-0000-000032070000}"/>
    <cellStyle name="Обычный 15 2" xfId="1846" xr:uid="{00000000-0005-0000-0000-000033070000}"/>
    <cellStyle name="Обычный 15 3" xfId="1847" xr:uid="{00000000-0005-0000-0000-000034070000}"/>
    <cellStyle name="Обычный 16" xfId="1848" xr:uid="{00000000-0005-0000-0000-000035070000}"/>
    <cellStyle name="Обычный 16 2" xfId="1849" xr:uid="{00000000-0005-0000-0000-000036070000}"/>
    <cellStyle name="Обычный 16 2 2" xfId="1850" xr:uid="{00000000-0005-0000-0000-000037070000}"/>
    <cellStyle name="Обычный 16 2 2 2" xfId="1851" xr:uid="{00000000-0005-0000-0000-000038070000}"/>
    <cellStyle name="Обычный 16 3" xfId="1852" xr:uid="{00000000-0005-0000-0000-000039070000}"/>
    <cellStyle name="Обычный 17" xfId="1853" xr:uid="{00000000-0005-0000-0000-00003A070000}"/>
    <cellStyle name="Обычный 17 2" xfId="1854" xr:uid="{00000000-0005-0000-0000-00003B070000}"/>
    <cellStyle name="Обычный 18" xfId="1855" xr:uid="{00000000-0005-0000-0000-00003C070000}"/>
    <cellStyle name="Обычный 18 2" xfId="1856" xr:uid="{00000000-0005-0000-0000-00003D070000}"/>
    <cellStyle name="Обычный 18 3" xfId="1857" xr:uid="{00000000-0005-0000-0000-00003E070000}"/>
    <cellStyle name="Обычный 19" xfId="1858" xr:uid="{00000000-0005-0000-0000-00003F070000}"/>
    <cellStyle name="Обычный 19 2" xfId="1859" xr:uid="{00000000-0005-0000-0000-000040070000}"/>
    <cellStyle name="Обычный 19 3" xfId="1860" xr:uid="{00000000-0005-0000-0000-000041070000}"/>
    <cellStyle name="Обычный 2" xfId="1861" xr:uid="{00000000-0005-0000-0000-000042070000}"/>
    <cellStyle name="Обычный 2 10" xfId="1862" xr:uid="{00000000-0005-0000-0000-000043070000}"/>
    <cellStyle name="Обычный 2 10 2" xfId="1863" xr:uid="{00000000-0005-0000-0000-000044070000}"/>
    <cellStyle name="Обычный 2 11" xfId="1864" xr:uid="{00000000-0005-0000-0000-000045070000}"/>
    <cellStyle name="Обычный 2 11 2" xfId="1865" xr:uid="{00000000-0005-0000-0000-000046070000}"/>
    <cellStyle name="Обычный 2 12" xfId="1866" xr:uid="{00000000-0005-0000-0000-000047070000}"/>
    <cellStyle name="Обычный 2 13" xfId="1867" xr:uid="{00000000-0005-0000-0000-000048070000}"/>
    <cellStyle name="Обычный 2 2" xfId="1868" xr:uid="{00000000-0005-0000-0000-000049070000}"/>
    <cellStyle name="Обычный 2 2 2" xfId="1869" xr:uid="{00000000-0005-0000-0000-00004A070000}"/>
    <cellStyle name="Обычный 2 2 2 2" xfId="1870" xr:uid="{00000000-0005-0000-0000-00004B070000}"/>
    <cellStyle name="Обычный 2 2 2 2 2" xfId="1871" xr:uid="{00000000-0005-0000-0000-00004C070000}"/>
    <cellStyle name="Обычный 2 2 2 3" xfId="1872" xr:uid="{00000000-0005-0000-0000-00004D070000}"/>
    <cellStyle name="Обычный 2 2 3" xfId="1873" xr:uid="{00000000-0005-0000-0000-00004E070000}"/>
    <cellStyle name="Обычный 2 2 4" xfId="1874" xr:uid="{00000000-0005-0000-0000-00004F070000}"/>
    <cellStyle name="Обычный 2 2 4 2" xfId="1875" xr:uid="{00000000-0005-0000-0000-000050070000}"/>
    <cellStyle name="Обычный 2 2 5" xfId="1876" xr:uid="{00000000-0005-0000-0000-000051070000}"/>
    <cellStyle name="Обычный 2 2 6" xfId="1877" xr:uid="{00000000-0005-0000-0000-000052070000}"/>
    <cellStyle name="Обычный 2 2_46EE.2011(v1.0)" xfId="1878" xr:uid="{00000000-0005-0000-0000-000053070000}"/>
    <cellStyle name="Обычный 2 3" xfId="1879" xr:uid="{00000000-0005-0000-0000-000054070000}"/>
    <cellStyle name="Обычный 2 3 2" xfId="1880" xr:uid="{00000000-0005-0000-0000-000055070000}"/>
    <cellStyle name="Обычный 2 3 3" xfId="1881" xr:uid="{00000000-0005-0000-0000-000056070000}"/>
    <cellStyle name="Обычный 2 3 4" xfId="1882" xr:uid="{00000000-0005-0000-0000-000057070000}"/>
    <cellStyle name="Обычный 2 3 5" xfId="1883" xr:uid="{00000000-0005-0000-0000-000058070000}"/>
    <cellStyle name="Обычный 2 3_46EE.2011(v1.0)" xfId="1884" xr:uid="{00000000-0005-0000-0000-000059070000}"/>
    <cellStyle name="Обычный 2 4" xfId="1885" xr:uid="{00000000-0005-0000-0000-00005A070000}"/>
    <cellStyle name="Обычный 2 4 2" xfId="1886" xr:uid="{00000000-0005-0000-0000-00005B070000}"/>
    <cellStyle name="Обычный 2 4 3" xfId="1887" xr:uid="{00000000-0005-0000-0000-00005C070000}"/>
    <cellStyle name="Обычный 2 4 4" xfId="1888" xr:uid="{00000000-0005-0000-0000-00005D070000}"/>
    <cellStyle name="Обычный 2 4_46EE.2011(v1.0)" xfId="1889" xr:uid="{00000000-0005-0000-0000-00005E070000}"/>
    <cellStyle name="Обычный 2 5" xfId="1890" xr:uid="{00000000-0005-0000-0000-00005F070000}"/>
    <cellStyle name="Обычный 2 5 2" xfId="1891" xr:uid="{00000000-0005-0000-0000-000060070000}"/>
    <cellStyle name="Обычный 2 5 3" xfId="1892" xr:uid="{00000000-0005-0000-0000-000061070000}"/>
    <cellStyle name="Обычный 2 5 4" xfId="1893" xr:uid="{00000000-0005-0000-0000-000062070000}"/>
    <cellStyle name="Обычный 2 5_46EE.2011(v1.0)" xfId="1894" xr:uid="{00000000-0005-0000-0000-000063070000}"/>
    <cellStyle name="Обычный 2 6" xfId="1895" xr:uid="{00000000-0005-0000-0000-000064070000}"/>
    <cellStyle name="Обычный 2 6 2" xfId="1896" xr:uid="{00000000-0005-0000-0000-000065070000}"/>
    <cellStyle name="Обычный 2 6 3" xfId="1897" xr:uid="{00000000-0005-0000-0000-000066070000}"/>
    <cellStyle name="Обычный 2 6_46EE.2011(v1.0)" xfId="1898" xr:uid="{00000000-0005-0000-0000-000067070000}"/>
    <cellStyle name="Обычный 2 7" xfId="1899" xr:uid="{00000000-0005-0000-0000-000068070000}"/>
    <cellStyle name="Обычный 2 8" xfId="1900" xr:uid="{00000000-0005-0000-0000-000069070000}"/>
    <cellStyle name="Обычный 2 8 2" xfId="1901" xr:uid="{00000000-0005-0000-0000-00006A070000}"/>
    <cellStyle name="Обычный 2 8 3" xfId="1902" xr:uid="{00000000-0005-0000-0000-00006B070000}"/>
    <cellStyle name="Обычный 2 9" xfId="1903" xr:uid="{00000000-0005-0000-0000-00006C070000}"/>
    <cellStyle name="Обычный 2 9 2" xfId="1904" xr:uid="{00000000-0005-0000-0000-00006D070000}"/>
    <cellStyle name="Обычный 2 9 3" xfId="1905" xr:uid="{00000000-0005-0000-0000-00006E070000}"/>
    <cellStyle name="Обычный 2_1" xfId="1906" xr:uid="{00000000-0005-0000-0000-00006F070000}"/>
    <cellStyle name="Обычный 20" xfId="1907" xr:uid="{00000000-0005-0000-0000-000070070000}"/>
    <cellStyle name="Обычный 20 2" xfId="1908" xr:uid="{00000000-0005-0000-0000-000071070000}"/>
    <cellStyle name="Обычный 21" xfId="1909" xr:uid="{00000000-0005-0000-0000-000072070000}"/>
    <cellStyle name="Обычный 21 2" xfId="1910" xr:uid="{00000000-0005-0000-0000-000073070000}"/>
    <cellStyle name="Обычный 22" xfId="1911" xr:uid="{00000000-0005-0000-0000-000074070000}"/>
    <cellStyle name="Обычный 22 2" xfId="1912" xr:uid="{00000000-0005-0000-0000-000075070000}"/>
    <cellStyle name="Обычный 23" xfId="1913" xr:uid="{00000000-0005-0000-0000-000076070000}"/>
    <cellStyle name="Обычный 24" xfId="1914" xr:uid="{00000000-0005-0000-0000-000077070000}"/>
    <cellStyle name="Обычный 24 2" xfId="1915" xr:uid="{00000000-0005-0000-0000-000078070000}"/>
    <cellStyle name="Обычный 25" xfId="1916" xr:uid="{00000000-0005-0000-0000-000079070000}"/>
    <cellStyle name="Обычный 26" xfId="1917" xr:uid="{00000000-0005-0000-0000-00007A070000}"/>
    <cellStyle name="Обычный 27" xfId="1918" xr:uid="{00000000-0005-0000-0000-00007B070000}"/>
    <cellStyle name="Обычный 28" xfId="1919" xr:uid="{00000000-0005-0000-0000-00007C070000}"/>
    <cellStyle name="Обычный 29" xfId="1920" xr:uid="{00000000-0005-0000-0000-00007D070000}"/>
    <cellStyle name="Обычный 3" xfId="1921" xr:uid="{00000000-0005-0000-0000-00007E070000}"/>
    <cellStyle name="Обычный 3 2" xfId="1922" xr:uid="{00000000-0005-0000-0000-00007F070000}"/>
    <cellStyle name="Обычный 3 2 2" xfId="1923" xr:uid="{00000000-0005-0000-0000-000080070000}"/>
    <cellStyle name="Обычный 3 3" xfId="1924" xr:uid="{00000000-0005-0000-0000-000081070000}"/>
    <cellStyle name="Обычный 3 3 2" xfId="1925" xr:uid="{00000000-0005-0000-0000-000082070000}"/>
    <cellStyle name="Обычный 3 4" xfId="1926" xr:uid="{00000000-0005-0000-0000-000083070000}"/>
    <cellStyle name="Обычный 3 4 2" xfId="1927" xr:uid="{00000000-0005-0000-0000-000084070000}"/>
    <cellStyle name="Обычный 3 5" xfId="1928" xr:uid="{00000000-0005-0000-0000-000085070000}"/>
    <cellStyle name="Обычный 3 6" xfId="1929" xr:uid="{00000000-0005-0000-0000-000086070000}"/>
    <cellStyle name="Обычный 30" xfId="1930" xr:uid="{00000000-0005-0000-0000-000087070000}"/>
    <cellStyle name="Обычный 31" xfId="1931" xr:uid="{00000000-0005-0000-0000-000088070000}"/>
    <cellStyle name="Обычный 32" xfId="1932" xr:uid="{00000000-0005-0000-0000-000089070000}"/>
    <cellStyle name="Обычный 33" xfId="1933" xr:uid="{00000000-0005-0000-0000-00008A070000}"/>
    <cellStyle name="Обычный 34" xfId="1934" xr:uid="{00000000-0005-0000-0000-00008B070000}"/>
    <cellStyle name="Обычный 35" xfId="1" xr:uid="{00000000-0005-0000-0000-00008C070000}"/>
    <cellStyle name="Обычный 4" xfId="1935" xr:uid="{00000000-0005-0000-0000-00008D070000}"/>
    <cellStyle name="Обычный 4 10" xfId="1936" xr:uid="{00000000-0005-0000-0000-00008E070000}"/>
    <cellStyle name="Обычный 4 11" xfId="1937" xr:uid="{00000000-0005-0000-0000-00008F070000}"/>
    <cellStyle name="Обычный 4 12" xfId="1938" xr:uid="{00000000-0005-0000-0000-000090070000}"/>
    <cellStyle name="Обычный 4 2" xfId="1939" xr:uid="{00000000-0005-0000-0000-000091070000}"/>
    <cellStyle name="Обычный 4 2 2" xfId="1940" xr:uid="{00000000-0005-0000-0000-000092070000}"/>
    <cellStyle name="Обычный 4 2 3" xfId="1941" xr:uid="{00000000-0005-0000-0000-000093070000}"/>
    <cellStyle name="Обычный 4 2_46EP.2012(v0.1)" xfId="1942" xr:uid="{00000000-0005-0000-0000-000094070000}"/>
    <cellStyle name="Обычный 4 3" xfId="1943" xr:uid="{00000000-0005-0000-0000-000095070000}"/>
    <cellStyle name="Обычный 4 3 2" xfId="1944" xr:uid="{00000000-0005-0000-0000-000096070000}"/>
    <cellStyle name="Обычный 4 3 3" xfId="1945" xr:uid="{00000000-0005-0000-0000-000097070000}"/>
    <cellStyle name="Обычный 4 4" xfId="1946" xr:uid="{00000000-0005-0000-0000-000098070000}"/>
    <cellStyle name="Обычный 4 4 2" xfId="1947" xr:uid="{00000000-0005-0000-0000-000099070000}"/>
    <cellStyle name="Обычный 4 4 3" xfId="1948" xr:uid="{00000000-0005-0000-0000-00009A070000}"/>
    <cellStyle name="Обычный 4 5" xfId="1949" xr:uid="{00000000-0005-0000-0000-00009B070000}"/>
    <cellStyle name="Обычный 4 5 2" xfId="1950" xr:uid="{00000000-0005-0000-0000-00009C070000}"/>
    <cellStyle name="Обычный 4 6" xfId="1951" xr:uid="{00000000-0005-0000-0000-00009D070000}"/>
    <cellStyle name="Обычный 4 6 2" xfId="1952" xr:uid="{00000000-0005-0000-0000-00009E070000}"/>
    <cellStyle name="Обычный 4 7" xfId="1953" xr:uid="{00000000-0005-0000-0000-00009F070000}"/>
    <cellStyle name="Обычный 4 7 2" xfId="1954" xr:uid="{00000000-0005-0000-0000-0000A0070000}"/>
    <cellStyle name="Обычный 4 8" xfId="1955" xr:uid="{00000000-0005-0000-0000-0000A1070000}"/>
    <cellStyle name="Обычный 4 9" xfId="1956" xr:uid="{00000000-0005-0000-0000-0000A2070000}"/>
    <cellStyle name="Обычный 4_ARMRAZR" xfId="1957" xr:uid="{00000000-0005-0000-0000-0000A3070000}"/>
    <cellStyle name="Обычный 5" xfId="1958" xr:uid="{00000000-0005-0000-0000-0000A4070000}"/>
    <cellStyle name="Обычный 5 2" xfId="1959" xr:uid="{00000000-0005-0000-0000-0000A5070000}"/>
    <cellStyle name="Обычный 5 2 2" xfId="1960" xr:uid="{00000000-0005-0000-0000-0000A6070000}"/>
    <cellStyle name="Обычный 5 2 3" xfId="1961" xr:uid="{00000000-0005-0000-0000-0000A7070000}"/>
    <cellStyle name="Обычный 5 3" xfId="1962" xr:uid="{00000000-0005-0000-0000-0000A8070000}"/>
    <cellStyle name="Обычный 5 4" xfId="1963" xr:uid="{00000000-0005-0000-0000-0000A9070000}"/>
    <cellStyle name="Обычный 6" xfId="1964" xr:uid="{00000000-0005-0000-0000-0000AA070000}"/>
    <cellStyle name="Обычный 6 2" xfId="1965" xr:uid="{00000000-0005-0000-0000-0000AB070000}"/>
    <cellStyle name="Обычный 7" xfId="1966" xr:uid="{00000000-0005-0000-0000-0000AC070000}"/>
    <cellStyle name="Обычный 7 2" xfId="1967" xr:uid="{00000000-0005-0000-0000-0000AD070000}"/>
    <cellStyle name="Обычный 7 2 2" xfId="1968" xr:uid="{00000000-0005-0000-0000-0000AE070000}"/>
    <cellStyle name="Обычный 7 3" xfId="1969" xr:uid="{00000000-0005-0000-0000-0000AF070000}"/>
    <cellStyle name="Обычный 7 3 2" xfId="1970" xr:uid="{00000000-0005-0000-0000-0000B0070000}"/>
    <cellStyle name="Обычный 7 4" xfId="1971" xr:uid="{00000000-0005-0000-0000-0000B1070000}"/>
    <cellStyle name="Обычный 8" xfId="1972" xr:uid="{00000000-0005-0000-0000-0000B2070000}"/>
    <cellStyle name="Обычный 8 2" xfId="1973" xr:uid="{00000000-0005-0000-0000-0000B3070000}"/>
    <cellStyle name="Обычный 8 2 2" xfId="1974" xr:uid="{00000000-0005-0000-0000-0000B4070000}"/>
    <cellStyle name="Обычный 9" xfId="1975" xr:uid="{00000000-0005-0000-0000-0000B5070000}"/>
    <cellStyle name="Обычный 9 2" xfId="1976" xr:uid="{00000000-0005-0000-0000-0000B6070000}"/>
    <cellStyle name="Обычный 9 3" xfId="1977" xr:uid="{00000000-0005-0000-0000-0000B7070000}"/>
    <cellStyle name="Ошибка" xfId="1978" xr:uid="{00000000-0005-0000-0000-0000B8070000}"/>
    <cellStyle name="Перенос_слов" xfId="1979" xr:uid="{00000000-0005-0000-0000-0000B9070000}"/>
    <cellStyle name="Плохой 10" xfId="1980" xr:uid="{00000000-0005-0000-0000-0000BA070000}"/>
    <cellStyle name="Плохой 2" xfId="1981" xr:uid="{00000000-0005-0000-0000-0000BB070000}"/>
    <cellStyle name="Плохой 2 2" xfId="1982" xr:uid="{00000000-0005-0000-0000-0000BC070000}"/>
    <cellStyle name="Плохой 2 3" xfId="1983" xr:uid="{00000000-0005-0000-0000-0000BD070000}"/>
    <cellStyle name="Плохой 3" xfId="1984" xr:uid="{00000000-0005-0000-0000-0000BE070000}"/>
    <cellStyle name="Плохой 3 2" xfId="1985" xr:uid="{00000000-0005-0000-0000-0000BF070000}"/>
    <cellStyle name="Плохой 4" xfId="1986" xr:uid="{00000000-0005-0000-0000-0000C0070000}"/>
    <cellStyle name="Плохой 4 2" xfId="1987" xr:uid="{00000000-0005-0000-0000-0000C1070000}"/>
    <cellStyle name="Плохой 5" xfId="1988" xr:uid="{00000000-0005-0000-0000-0000C2070000}"/>
    <cellStyle name="Плохой 5 2" xfId="1989" xr:uid="{00000000-0005-0000-0000-0000C3070000}"/>
    <cellStyle name="Плохой 6" xfId="1990" xr:uid="{00000000-0005-0000-0000-0000C4070000}"/>
    <cellStyle name="Плохой 6 2" xfId="1991" xr:uid="{00000000-0005-0000-0000-0000C5070000}"/>
    <cellStyle name="Плохой 7" xfId="1992" xr:uid="{00000000-0005-0000-0000-0000C6070000}"/>
    <cellStyle name="Плохой 7 2" xfId="1993" xr:uid="{00000000-0005-0000-0000-0000C7070000}"/>
    <cellStyle name="Плохой 8" xfId="1994" xr:uid="{00000000-0005-0000-0000-0000C8070000}"/>
    <cellStyle name="Плохой 8 2" xfId="1995" xr:uid="{00000000-0005-0000-0000-0000C9070000}"/>
    <cellStyle name="Плохой 9" xfId="1996" xr:uid="{00000000-0005-0000-0000-0000CA070000}"/>
    <cellStyle name="Плохой 9 2" xfId="1997" xr:uid="{00000000-0005-0000-0000-0000CB070000}"/>
    <cellStyle name="По центру с переносом" xfId="1998" xr:uid="{00000000-0005-0000-0000-0000CC070000}"/>
    <cellStyle name="По ширине с переносом" xfId="1999" xr:uid="{00000000-0005-0000-0000-0000CD070000}"/>
    <cellStyle name="Подгруппа" xfId="2000" xr:uid="{00000000-0005-0000-0000-0000CE070000}"/>
    <cellStyle name="Поле ввода" xfId="2001" xr:uid="{00000000-0005-0000-0000-0000CF070000}"/>
    <cellStyle name="Пояснение 10" xfId="2002" xr:uid="{00000000-0005-0000-0000-0000D0070000}"/>
    <cellStyle name="Пояснение 2" xfId="2003" xr:uid="{00000000-0005-0000-0000-0000D1070000}"/>
    <cellStyle name="Пояснение 2 2" xfId="2004" xr:uid="{00000000-0005-0000-0000-0000D2070000}"/>
    <cellStyle name="Пояснение 2 3" xfId="2005" xr:uid="{00000000-0005-0000-0000-0000D3070000}"/>
    <cellStyle name="Пояснение 3" xfId="2006" xr:uid="{00000000-0005-0000-0000-0000D4070000}"/>
    <cellStyle name="Пояснение 3 2" xfId="2007" xr:uid="{00000000-0005-0000-0000-0000D5070000}"/>
    <cellStyle name="Пояснение 4" xfId="2008" xr:uid="{00000000-0005-0000-0000-0000D6070000}"/>
    <cellStyle name="Пояснение 4 2" xfId="2009" xr:uid="{00000000-0005-0000-0000-0000D7070000}"/>
    <cellStyle name="Пояснение 5" xfId="2010" xr:uid="{00000000-0005-0000-0000-0000D8070000}"/>
    <cellStyle name="Пояснение 5 2" xfId="2011" xr:uid="{00000000-0005-0000-0000-0000D9070000}"/>
    <cellStyle name="Пояснение 6" xfId="2012" xr:uid="{00000000-0005-0000-0000-0000DA070000}"/>
    <cellStyle name="Пояснение 6 2" xfId="2013" xr:uid="{00000000-0005-0000-0000-0000DB070000}"/>
    <cellStyle name="Пояснение 7" xfId="2014" xr:uid="{00000000-0005-0000-0000-0000DC070000}"/>
    <cellStyle name="Пояснение 7 2" xfId="2015" xr:uid="{00000000-0005-0000-0000-0000DD070000}"/>
    <cellStyle name="Пояснение 8" xfId="2016" xr:uid="{00000000-0005-0000-0000-0000DE070000}"/>
    <cellStyle name="Пояснение 8 2" xfId="2017" xr:uid="{00000000-0005-0000-0000-0000DF070000}"/>
    <cellStyle name="Пояснение 9" xfId="2018" xr:uid="{00000000-0005-0000-0000-0000E0070000}"/>
    <cellStyle name="Пояснение 9 2" xfId="2019" xr:uid="{00000000-0005-0000-0000-0000E1070000}"/>
    <cellStyle name="Примечание 10" xfId="2020" xr:uid="{00000000-0005-0000-0000-0000E2070000}"/>
    <cellStyle name="Примечание 10 2" xfId="2021" xr:uid="{00000000-0005-0000-0000-0000E3070000}"/>
    <cellStyle name="Примечание 10 3" xfId="2022" xr:uid="{00000000-0005-0000-0000-0000E4070000}"/>
    <cellStyle name="Примечание 10_46EE.2011(v1.0)" xfId="2023" xr:uid="{00000000-0005-0000-0000-0000E5070000}"/>
    <cellStyle name="Примечание 11" xfId="2024" xr:uid="{00000000-0005-0000-0000-0000E6070000}"/>
    <cellStyle name="Примечание 11 2" xfId="2025" xr:uid="{00000000-0005-0000-0000-0000E7070000}"/>
    <cellStyle name="Примечание 11 3" xfId="2026" xr:uid="{00000000-0005-0000-0000-0000E8070000}"/>
    <cellStyle name="Примечание 11_46EE.2011(v1.0)" xfId="2027" xr:uid="{00000000-0005-0000-0000-0000E9070000}"/>
    <cellStyle name="Примечание 12" xfId="2028" xr:uid="{00000000-0005-0000-0000-0000EA070000}"/>
    <cellStyle name="Примечание 12 2" xfId="2029" xr:uid="{00000000-0005-0000-0000-0000EB070000}"/>
    <cellStyle name="Примечание 12 3" xfId="2030" xr:uid="{00000000-0005-0000-0000-0000EC070000}"/>
    <cellStyle name="Примечание 12_46EE.2011(v1.0)" xfId="2031" xr:uid="{00000000-0005-0000-0000-0000ED070000}"/>
    <cellStyle name="Примечание 13" xfId="2032" xr:uid="{00000000-0005-0000-0000-0000EE070000}"/>
    <cellStyle name="Примечание 14" xfId="2033" xr:uid="{00000000-0005-0000-0000-0000EF070000}"/>
    <cellStyle name="Примечание 14 2" xfId="2034" xr:uid="{00000000-0005-0000-0000-0000F0070000}"/>
    <cellStyle name="Примечание 15" xfId="2035" xr:uid="{00000000-0005-0000-0000-0000F1070000}"/>
    <cellStyle name="Примечание 15 2" xfId="2036" xr:uid="{00000000-0005-0000-0000-0000F2070000}"/>
    <cellStyle name="Примечание 2" xfId="2037" xr:uid="{00000000-0005-0000-0000-0000F3070000}"/>
    <cellStyle name="Примечание 2 10" xfId="2038" xr:uid="{00000000-0005-0000-0000-0000F4070000}"/>
    <cellStyle name="Примечание 2 10 2" xfId="2039" xr:uid="{00000000-0005-0000-0000-0000F5070000}"/>
    <cellStyle name="Примечание 2 11" xfId="2040" xr:uid="{00000000-0005-0000-0000-0000F6070000}"/>
    <cellStyle name="Примечание 2 11 2" xfId="2041" xr:uid="{00000000-0005-0000-0000-0000F7070000}"/>
    <cellStyle name="Примечание 2 2" xfId="2042" xr:uid="{00000000-0005-0000-0000-0000F8070000}"/>
    <cellStyle name="Примечание 2 3" xfId="2043" xr:uid="{00000000-0005-0000-0000-0000F9070000}"/>
    <cellStyle name="Примечание 2 4" xfId="2044" xr:uid="{00000000-0005-0000-0000-0000FA070000}"/>
    <cellStyle name="Примечание 2 5" xfId="2045" xr:uid="{00000000-0005-0000-0000-0000FB070000}"/>
    <cellStyle name="Примечание 2 6" xfId="2046" xr:uid="{00000000-0005-0000-0000-0000FC070000}"/>
    <cellStyle name="Примечание 2 7" xfId="2047" xr:uid="{00000000-0005-0000-0000-0000FD070000}"/>
    <cellStyle name="Примечание 2 8" xfId="2048" xr:uid="{00000000-0005-0000-0000-0000FE070000}"/>
    <cellStyle name="Примечание 2 9" xfId="2049" xr:uid="{00000000-0005-0000-0000-0000FF070000}"/>
    <cellStyle name="Примечание 2_46EE.2011(v1.0)" xfId="2050" xr:uid="{00000000-0005-0000-0000-000000080000}"/>
    <cellStyle name="Примечание 3" xfId="2051" xr:uid="{00000000-0005-0000-0000-000001080000}"/>
    <cellStyle name="Примечание 3 10" xfId="2052" xr:uid="{00000000-0005-0000-0000-000002080000}"/>
    <cellStyle name="Примечание 3 2" xfId="2053" xr:uid="{00000000-0005-0000-0000-000003080000}"/>
    <cellStyle name="Примечание 3 3" xfId="2054" xr:uid="{00000000-0005-0000-0000-000004080000}"/>
    <cellStyle name="Примечание 3 4" xfId="2055" xr:uid="{00000000-0005-0000-0000-000005080000}"/>
    <cellStyle name="Примечание 3 5" xfId="2056" xr:uid="{00000000-0005-0000-0000-000006080000}"/>
    <cellStyle name="Примечание 3 6" xfId="2057" xr:uid="{00000000-0005-0000-0000-000007080000}"/>
    <cellStyle name="Примечание 3 7" xfId="2058" xr:uid="{00000000-0005-0000-0000-000008080000}"/>
    <cellStyle name="Примечание 3 8" xfId="2059" xr:uid="{00000000-0005-0000-0000-000009080000}"/>
    <cellStyle name="Примечание 3 9" xfId="2060" xr:uid="{00000000-0005-0000-0000-00000A080000}"/>
    <cellStyle name="Примечание 3_46EE.2011(v1.0)" xfId="2061" xr:uid="{00000000-0005-0000-0000-00000B080000}"/>
    <cellStyle name="Примечание 4" xfId="2062" xr:uid="{00000000-0005-0000-0000-00000C080000}"/>
    <cellStyle name="Примечание 4 2" xfId="2063" xr:uid="{00000000-0005-0000-0000-00000D080000}"/>
    <cellStyle name="Примечание 4 3" xfId="2064" xr:uid="{00000000-0005-0000-0000-00000E080000}"/>
    <cellStyle name="Примечание 4 4" xfId="2065" xr:uid="{00000000-0005-0000-0000-00000F080000}"/>
    <cellStyle name="Примечание 4 5" xfId="2066" xr:uid="{00000000-0005-0000-0000-000010080000}"/>
    <cellStyle name="Примечание 4 6" xfId="2067" xr:uid="{00000000-0005-0000-0000-000011080000}"/>
    <cellStyle name="Примечание 4 7" xfId="2068" xr:uid="{00000000-0005-0000-0000-000012080000}"/>
    <cellStyle name="Примечание 4 8" xfId="2069" xr:uid="{00000000-0005-0000-0000-000013080000}"/>
    <cellStyle name="Примечание 4 9" xfId="2070" xr:uid="{00000000-0005-0000-0000-000014080000}"/>
    <cellStyle name="Примечание 4_46EE.2011(v1.0)" xfId="2071" xr:uid="{00000000-0005-0000-0000-000015080000}"/>
    <cellStyle name="Примечание 5" xfId="2072" xr:uid="{00000000-0005-0000-0000-000016080000}"/>
    <cellStyle name="Примечание 5 2" xfId="2073" xr:uid="{00000000-0005-0000-0000-000017080000}"/>
    <cellStyle name="Примечание 5 3" xfId="2074" xr:uid="{00000000-0005-0000-0000-000018080000}"/>
    <cellStyle name="Примечание 5 4" xfId="2075" xr:uid="{00000000-0005-0000-0000-000019080000}"/>
    <cellStyle name="Примечание 5 5" xfId="2076" xr:uid="{00000000-0005-0000-0000-00001A080000}"/>
    <cellStyle name="Примечание 5 6" xfId="2077" xr:uid="{00000000-0005-0000-0000-00001B080000}"/>
    <cellStyle name="Примечание 5 7" xfId="2078" xr:uid="{00000000-0005-0000-0000-00001C080000}"/>
    <cellStyle name="Примечание 5 8" xfId="2079" xr:uid="{00000000-0005-0000-0000-00001D080000}"/>
    <cellStyle name="Примечание 5 9" xfId="2080" xr:uid="{00000000-0005-0000-0000-00001E080000}"/>
    <cellStyle name="Примечание 5_46EE.2011(v1.0)" xfId="2081" xr:uid="{00000000-0005-0000-0000-00001F080000}"/>
    <cellStyle name="Примечание 6" xfId="2082" xr:uid="{00000000-0005-0000-0000-000020080000}"/>
    <cellStyle name="Примечание 6 2" xfId="2083" xr:uid="{00000000-0005-0000-0000-000021080000}"/>
    <cellStyle name="Примечание 6_46EE.2011(v1.0)" xfId="2084" xr:uid="{00000000-0005-0000-0000-000022080000}"/>
    <cellStyle name="Примечание 7" xfId="2085" xr:uid="{00000000-0005-0000-0000-000023080000}"/>
    <cellStyle name="Примечание 7 2" xfId="2086" xr:uid="{00000000-0005-0000-0000-000024080000}"/>
    <cellStyle name="Примечание 7_46EE.2011(v1.0)" xfId="2087" xr:uid="{00000000-0005-0000-0000-000025080000}"/>
    <cellStyle name="Примечание 8" xfId="2088" xr:uid="{00000000-0005-0000-0000-000026080000}"/>
    <cellStyle name="Примечание 8 2" xfId="2089" xr:uid="{00000000-0005-0000-0000-000027080000}"/>
    <cellStyle name="Примечание 8_46EE.2011(v1.0)" xfId="2090" xr:uid="{00000000-0005-0000-0000-000028080000}"/>
    <cellStyle name="Примечание 9" xfId="2091" xr:uid="{00000000-0005-0000-0000-000029080000}"/>
    <cellStyle name="Примечание 9 2" xfId="2092" xr:uid="{00000000-0005-0000-0000-00002A080000}"/>
    <cellStyle name="Примечание 9_46EE.2011(v1.0)" xfId="2093" xr:uid="{00000000-0005-0000-0000-00002B080000}"/>
    <cellStyle name="Продукт" xfId="2094" xr:uid="{00000000-0005-0000-0000-00002C080000}"/>
    <cellStyle name="Процентный 10" xfId="2095" xr:uid="{00000000-0005-0000-0000-00002D080000}"/>
    <cellStyle name="Процентный 11" xfId="2096" xr:uid="{00000000-0005-0000-0000-00002E080000}"/>
    <cellStyle name="Процентный 11 2" xfId="2097" xr:uid="{00000000-0005-0000-0000-00002F080000}"/>
    <cellStyle name="Процентный 12" xfId="2098" xr:uid="{00000000-0005-0000-0000-000030080000}"/>
    <cellStyle name="Процентный 13" xfId="2099" xr:uid="{00000000-0005-0000-0000-000031080000}"/>
    <cellStyle name="Процентный 14" xfId="2100" xr:uid="{00000000-0005-0000-0000-000032080000}"/>
    <cellStyle name="Процентный 15" xfId="2101" xr:uid="{00000000-0005-0000-0000-000033080000}"/>
    <cellStyle name="Процентный 16" xfId="5" xr:uid="{00000000-0005-0000-0000-000034080000}"/>
    <cellStyle name="Процентный 2" xfId="2102" xr:uid="{00000000-0005-0000-0000-000035080000}"/>
    <cellStyle name="Процентный 2 2" xfId="2103" xr:uid="{00000000-0005-0000-0000-000036080000}"/>
    <cellStyle name="Процентный 2 2 2" xfId="2104" xr:uid="{00000000-0005-0000-0000-000037080000}"/>
    <cellStyle name="Процентный 2 2 3" xfId="2105" xr:uid="{00000000-0005-0000-0000-000038080000}"/>
    <cellStyle name="Процентный 2 3" xfId="2106" xr:uid="{00000000-0005-0000-0000-000039080000}"/>
    <cellStyle name="Процентный 2 3 2" xfId="2107" xr:uid="{00000000-0005-0000-0000-00003A080000}"/>
    <cellStyle name="Процентный 2 3 3" xfId="2108" xr:uid="{00000000-0005-0000-0000-00003B080000}"/>
    <cellStyle name="Процентный 2 4" xfId="2109" xr:uid="{00000000-0005-0000-0000-00003C080000}"/>
    <cellStyle name="Процентный 2 4 2" xfId="2110" xr:uid="{00000000-0005-0000-0000-00003D080000}"/>
    <cellStyle name="Процентный 2 4 3" xfId="2111" xr:uid="{00000000-0005-0000-0000-00003E080000}"/>
    <cellStyle name="Процентный 2 5" xfId="2112" xr:uid="{00000000-0005-0000-0000-00003F080000}"/>
    <cellStyle name="Процентный 3" xfId="2113" xr:uid="{00000000-0005-0000-0000-000040080000}"/>
    <cellStyle name="Процентный 3 2" xfId="2114" xr:uid="{00000000-0005-0000-0000-000041080000}"/>
    <cellStyle name="Процентный 3 2 2" xfId="2115" xr:uid="{00000000-0005-0000-0000-000042080000}"/>
    <cellStyle name="Процентный 3 2 3" xfId="2116" xr:uid="{00000000-0005-0000-0000-000043080000}"/>
    <cellStyle name="Процентный 3 3" xfId="2117" xr:uid="{00000000-0005-0000-0000-000044080000}"/>
    <cellStyle name="Процентный 3 4" xfId="2118" xr:uid="{00000000-0005-0000-0000-000045080000}"/>
    <cellStyle name="Процентный 3 4 2" xfId="2119" xr:uid="{00000000-0005-0000-0000-000046080000}"/>
    <cellStyle name="Процентный 3 5" xfId="2120" xr:uid="{00000000-0005-0000-0000-000047080000}"/>
    <cellStyle name="Процентный 4" xfId="2121" xr:uid="{00000000-0005-0000-0000-000048080000}"/>
    <cellStyle name="Процентный 4 2" xfId="2122" xr:uid="{00000000-0005-0000-0000-000049080000}"/>
    <cellStyle name="Процентный 4 2 2" xfId="2123" xr:uid="{00000000-0005-0000-0000-00004A080000}"/>
    <cellStyle name="Процентный 4 2 2 2" xfId="2124" xr:uid="{00000000-0005-0000-0000-00004B080000}"/>
    <cellStyle name="Процентный 4 2 3" xfId="2125" xr:uid="{00000000-0005-0000-0000-00004C080000}"/>
    <cellStyle name="Процентный 4 2 3 2" xfId="2126" xr:uid="{00000000-0005-0000-0000-00004D080000}"/>
    <cellStyle name="Процентный 4 2 4" xfId="2127" xr:uid="{00000000-0005-0000-0000-00004E080000}"/>
    <cellStyle name="Процентный 4 2 4 2" xfId="2128" xr:uid="{00000000-0005-0000-0000-00004F080000}"/>
    <cellStyle name="Процентный 4 2 5" xfId="2129" xr:uid="{00000000-0005-0000-0000-000050080000}"/>
    <cellStyle name="Процентный 4 2 6" xfId="2130" xr:uid="{00000000-0005-0000-0000-000051080000}"/>
    <cellStyle name="Процентный 4 3" xfId="2131" xr:uid="{00000000-0005-0000-0000-000052080000}"/>
    <cellStyle name="Процентный 4 3 2" xfId="2132" xr:uid="{00000000-0005-0000-0000-000053080000}"/>
    <cellStyle name="Процентный 4 3 3" xfId="2133" xr:uid="{00000000-0005-0000-0000-000054080000}"/>
    <cellStyle name="Процентный 4 4" xfId="2134" xr:uid="{00000000-0005-0000-0000-000055080000}"/>
    <cellStyle name="Процентный 4 4 2" xfId="2135" xr:uid="{00000000-0005-0000-0000-000056080000}"/>
    <cellStyle name="Процентный 4 5" xfId="2136" xr:uid="{00000000-0005-0000-0000-000057080000}"/>
    <cellStyle name="Процентный 5" xfId="2137" xr:uid="{00000000-0005-0000-0000-000058080000}"/>
    <cellStyle name="Процентный 5 2" xfId="2138" xr:uid="{00000000-0005-0000-0000-000059080000}"/>
    <cellStyle name="Процентный 5 2 2" xfId="2139" xr:uid="{00000000-0005-0000-0000-00005A080000}"/>
    <cellStyle name="Процентный 5 2 3" xfId="2140" xr:uid="{00000000-0005-0000-0000-00005B080000}"/>
    <cellStyle name="Процентный 5 3" xfId="2141" xr:uid="{00000000-0005-0000-0000-00005C080000}"/>
    <cellStyle name="Процентный 5 4" xfId="2142" xr:uid="{00000000-0005-0000-0000-00005D080000}"/>
    <cellStyle name="Процентный 6" xfId="2143" xr:uid="{00000000-0005-0000-0000-00005E080000}"/>
    <cellStyle name="Процентный 6 2" xfId="2144" xr:uid="{00000000-0005-0000-0000-00005F080000}"/>
    <cellStyle name="Процентный 6 2 2" xfId="2145" xr:uid="{00000000-0005-0000-0000-000060080000}"/>
    <cellStyle name="Процентный 6 3" xfId="2146" xr:uid="{00000000-0005-0000-0000-000061080000}"/>
    <cellStyle name="Процентный 6 4" xfId="2147" xr:uid="{00000000-0005-0000-0000-000062080000}"/>
    <cellStyle name="Процентный 7" xfId="2148" xr:uid="{00000000-0005-0000-0000-000063080000}"/>
    <cellStyle name="Процентный 7 2" xfId="2149" xr:uid="{00000000-0005-0000-0000-000064080000}"/>
    <cellStyle name="Процентный 8" xfId="2150" xr:uid="{00000000-0005-0000-0000-000065080000}"/>
    <cellStyle name="Процентный 8 2" xfId="2151" xr:uid="{00000000-0005-0000-0000-000066080000}"/>
    <cellStyle name="Процентный 9" xfId="2152" xr:uid="{00000000-0005-0000-0000-000067080000}"/>
    <cellStyle name="Процентный 9 2" xfId="2153" xr:uid="{00000000-0005-0000-0000-000068080000}"/>
    <cellStyle name="Процентный 9 3" xfId="2154" xr:uid="{00000000-0005-0000-0000-000069080000}"/>
    <cellStyle name="Разница" xfId="2155" xr:uid="{00000000-0005-0000-0000-00006A080000}"/>
    <cellStyle name="Рамки" xfId="2156" xr:uid="{00000000-0005-0000-0000-00006B080000}"/>
    <cellStyle name="Сводная таблица" xfId="2157" xr:uid="{00000000-0005-0000-0000-00006C080000}"/>
    <cellStyle name="Связанная ячейка 10" xfId="2158" xr:uid="{00000000-0005-0000-0000-00006D080000}"/>
    <cellStyle name="Связанная ячейка 2" xfId="2159" xr:uid="{00000000-0005-0000-0000-00006E080000}"/>
    <cellStyle name="Связанная ячейка 2 2" xfId="2160" xr:uid="{00000000-0005-0000-0000-00006F080000}"/>
    <cellStyle name="Связанная ячейка 2 3" xfId="2161" xr:uid="{00000000-0005-0000-0000-000070080000}"/>
    <cellStyle name="Связанная ячейка 2_46EE.2011(v1.0)" xfId="2162" xr:uid="{00000000-0005-0000-0000-000071080000}"/>
    <cellStyle name="Связанная ячейка 3" xfId="2163" xr:uid="{00000000-0005-0000-0000-000072080000}"/>
    <cellStyle name="Связанная ячейка 3 2" xfId="2164" xr:uid="{00000000-0005-0000-0000-000073080000}"/>
    <cellStyle name="Связанная ячейка 3_46EE.2011(v1.0)" xfId="2165" xr:uid="{00000000-0005-0000-0000-000074080000}"/>
    <cellStyle name="Связанная ячейка 4" xfId="2166" xr:uid="{00000000-0005-0000-0000-000075080000}"/>
    <cellStyle name="Связанная ячейка 4 2" xfId="2167" xr:uid="{00000000-0005-0000-0000-000076080000}"/>
    <cellStyle name="Связанная ячейка 4_46EE.2011(v1.0)" xfId="2168" xr:uid="{00000000-0005-0000-0000-000077080000}"/>
    <cellStyle name="Связанная ячейка 5" xfId="2169" xr:uid="{00000000-0005-0000-0000-000078080000}"/>
    <cellStyle name="Связанная ячейка 5 2" xfId="2170" xr:uid="{00000000-0005-0000-0000-000079080000}"/>
    <cellStyle name="Связанная ячейка 5_46EE.2011(v1.0)" xfId="2171" xr:uid="{00000000-0005-0000-0000-00007A080000}"/>
    <cellStyle name="Связанная ячейка 6" xfId="2172" xr:uid="{00000000-0005-0000-0000-00007B080000}"/>
    <cellStyle name="Связанная ячейка 6 2" xfId="2173" xr:uid="{00000000-0005-0000-0000-00007C080000}"/>
    <cellStyle name="Связанная ячейка 6_46EE.2011(v1.0)" xfId="2174" xr:uid="{00000000-0005-0000-0000-00007D080000}"/>
    <cellStyle name="Связанная ячейка 7" xfId="2175" xr:uid="{00000000-0005-0000-0000-00007E080000}"/>
    <cellStyle name="Связанная ячейка 7 2" xfId="2176" xr:uid="{00000000-0005-0000-0000-00007F080000}"/>
    <cellStyle name="Связанная ячейка 7_46EE.2011(v1.0)" xfId="2177" xr:uid="{00000000-0005-0000-0000-000080080000}"/>
    <cellStyle name="Связанная ячейка 8" xfId="2178" xr:uid="{00000000-0005-0000-0000-000081080000}"/>
    <cellStyle name="Связанная ячейка 8 2" xfId="2179" xr:uid="{00000000-0005-0000-0000-000082080000}"/>
    <cellStyle name="Связанная ячейка 8_46EE.2011(v1.0)" xfId="2180" xr:uid="{00000000-0005-0000-0000-000083080000}"/>
    <cellStyle name="Связанная ячейка 9" xfId="2181" xr:uid="{00000000-0005-0000-0000-000084080000}"/>
    <cellStyle name="Связанная ячейка 9 2" xfId="2182" xr:uid="{00000000-0005-0000-0000-000085080000}"/>
    <cellStyle name="Связанная ячейка 9_46EE.2011(v1.0)" xfId="2183" xr:uid="{00000000-0005-0000-0000-000086080000}"/>
    <cellStyle name="Стиль 1" xfId="2184" xr:uid="{00000000-0005-0000-0000-000087080000}"/>
    <cellStyle name="Стиль 1 2" xfId="2185" xr:uid="{00000000-0005-0000-0000-000088080000}"/>
    <cellStyle name="Стиль 1 2 2" xfId="2186" xr:uid="{00000000-0005-0000-0000-000089080000}"/>
    <cellStyle name="Стиль 1 2 3" xfId="2187" xr:uid="{00000000-0005-0000-0000-00008A080000}"/>
    <cellStyle name="Стиль 1 2_46EP.2011(v2.0)" xfId="2188" xr:uid="{00000000-0005-0000-0000-00008B080000}"/>
    <cellStyle name="Стиль 1 3" xfId="2189" xr:uid="{00000000-0005-0000-0000-00008C080000}"/>
    <cellStyle name="Стиль 1_Новая инструкция1_фст" xfId="2190" xr:uid="{00000000-0005-0000-0000-00008D080000}"/>
    <cellStyle name="Стиль 2" xfId="2191" xr:uid="{00000000-0005-0000-0000-00008E080000}"/>
    <cellStyle name="Субсчет" xfId="2192" xr:uid="{00000000-0005-0000-0000-00008F080000}"/>
    <cellStyle name="Счет" xfId="2193" xr:uid="{00000000-0005-0000-0000-000090080000}"/>
    <cellStyle name="ТЕКСТ" xfId="2194" xr:uid="{00000000-0005-0000-0000-000091080000}"/>
    <cellStyle name="ТЕКСТ 2" xfId="2195" xr:uid="{00000000-0005-0000-0000-000092080000}"/>
    <cellStyle name="ТЕКСТ 3" xfId="2196" xr:uid="{00000000-0005-0000-0000-000093080000}"/>
    <cellStyle name="ТЕКСТ 4" xfId="2197" xr:uid="{00000000-0005-0000-0000-000094080000}"/>
    <cellStyle name="ТЕКСТ 5" xfId="2198" xr:uid="{00000000-0005-0000-0000-000095080000}"/>
    <cellStyle name="ТЕКСТ 6" xfId="2199" xr:uid="{00000000-0005-0000-0000-000096080000}"/>
    <cellStyle name="ТЕКСТ 7" xfId="2200" xr:uid="{00000000-0005-0000-0000-000097080000}"/>
    <cellStyle name="ТЕКСТ 8" xfId="2201" xr:uid="{00000000-0005-0000-0000-000098080000}"/>
    <cellStyle name="ТЕКСТ 9" xfId="2202" xr:uid="{00000000-0005-0000-0000-000099080000}"/>
    <cellStyle name="Текст предупреждения 10" xfId="2203" xr:uid="{00000000-0005-0000-0000-00009A080000}"/>
    <cellStyle name="Текст предупреждения 2" xfId="2204" xr:uid="{00000000-0005-0000-0000-00009B080000}"/>
    <cellStyle name="Текст предупреждения 2 2" xfId="2205" xr:uid="{00000000-0005-0000-0000-00009C080000}"/>
    <cellStyle name="Текст предупреждения 2 3" xfId="2206" xr:uid="{00000000-0005-0000-0000-00009D080000}"/>
    <cellStyle name="Текст предупреждения 3" xfId="2207" xr:uid="{00000000-0005-0000-0000-00009E080000}"/>
    <cellStyle name="Текст предупреждения 3 2" xfId="2208" xr:uid="{00000000-0005-0000-0000-00009F080000}"/>
    <cellStyle name="Текст предупреждения 4" xfId="2209" xr:uid="{00000000-0005-0000-0000-0000A0080000}"/>
    <cellStyle name="Текст предупреждения 4 2" xfId="2210" xr:uid="{00000000-0005-0000-0000-0000A1080000}"/>
    <cellStyle name="Текст предупреждения 5" xfId="2211" xr:uid="{00000000-0005-0000-0000-0000A2080000}"/>
    <cellStyle name="Текст предупреждения 5 2" xfId="2212" xr:uid="{00000000-0005-0000-0000-0000A3080000}"/>
    <cellStyle name="Текст предупреждения 6" xfId="2213" xr:uid="{00000000-0005-0000-0000-0000A4080000}"/>
    <cellStyle name="Текст предупреждения 6 2" xfId="2214" xr:uid="{00000000-0005-0000-0000-0000A5080000}"/>
    <cellStyle name="Текст предупреждения 7" xfId="2215" xr:uid="{00000000-0005-0000-0000-0000A6080000}"/>
    <cellStyle name="Текст предупреждения 7 2" xfId="2216" xr:uid="{00000000-0005-0000-0000-0000A7080000}"/>
    <cellStyle name="Текст предупреждения 8" xfId="2217" xr:uid="{00000000-0005-0000-0000-0000A8080000}"/>
    <cellStyle name="Текст предупреждения 8 2" xfId="2218" xr:uid="{00000000-0005-0000-0000-0000A9080000}"/>
    <cellStyle name="Текст предупреждения 9" xfId="2219" xr:uid="{00000000-0005-0000-0000-0000AA080000}"/>
    <cellStyle name="Текст предупреждения 9 2" xfId="2220" xr:uid="{00000000-0005-0000-0000-0000AB080000}"/>
    <cellStyle name="Текстовый" xfId="2221" xr:uid="{00000000-0005-0000-0000-0000AC080000}"/>
    <cellStyle name="Текстовый 2" xfId="2222" xr:uid="{00000000-0005-0000-0000-0000AD080000}"/>
    <cellStyle name="Текстовый 3" xfId="2223" xr:uid="{00000000-0005-0000-0000-0000AE080000}"/>
    <cellStyle name="Текстовый 4" xfId="2224" xr:uid="{00000000-0005-0000-0000-0000AF080000}"/>
    <cellStyle name="Текстовый 5" xfId="2225" xr:uid="{00000000-0005-0000-0000-0000B0080000}"/>
    <cellStyle name="Текстовый 6" xfId="2226" xr:uid="{00000000-0005-0000-0000-0000B1080000}"/>
    <cellStyle name="Текстовый 7" xfId="2227" xr:uid="{00000000-0005-0000-0000-0000B2080000}"/>
    <cellStyle name="Текстовый 8" xfId="2228" xr:uid="{00000000-0005-0000-0000-0000B3080000}"/>
    <cellStyle name="Текстовый 9" xfId="2229" xr:uid="{00000000-0005-0000-0000-0000B4080000}"/>
    <cellStyle name="Текстовый_1" xfId="2230" xr:uid="{00000000-0005-0000-0000-0000B5080000}"/>
    <cellStyle name="Тысячи [0]_22гк" xfId="2231" xr:uid="{00000000-0005-0000-0000-0000B6080000}"/>
    <cellStyle name="Тысячи_22гк" xfId="2232" xr:uid="{00000000-0005-0000-0000-0000B7080000}"/>
    <cellStyle name="ФИКСИРОВАННЫЙ" xfId="2233" xr:uid="{00000000-0005-0000-0000-0000B8080000}"/>
    <cellStyle name="ФИКСИРОВАННЫЙ 2" xfId="2234" xr:uid="{00000000-0005-0000-0000-0000B9080000}"/>
    <cellStyle name="ФИКСИРОВАННЫЙ 3" xfId="2235" xr:uid="{00000000-0005-0000-0000-0000BA080000}"/>
    <cellStyle name="ФИКСИРОВАННЫЙ 4" xfId="2236" xr:uid="{00000000-0005-0000-0000-0000BB080000}"/>
    <cellStyle name="ФИКСИРОВАННЫЙ 5" xfId="2237" xr:uid="{00000000-0005-0000-0000-0000BC080000}"/>
    <cellStyle name="ФИКСИРОВАННЫЙ 6" xfId="2238" xr:uid="{00000000-0005-0000-0000-0000BD080000}"/>
    <cellStyle name="ФИКСИРОВАННЫЙ 7" xfId="2239" xr:uid="{00000000-0005-0000-0000-0000BE080000}"/>
    <cellStyle name="ФИКСИРОВАННЫЙ 8" xfId="2240" xr:uid="{00000000-0005-0000-0000-0000BF080000}"/>
    <cellStyle name="ФИКСИРОВАННЫЙ 9" xfId="2241" xr:uid="{00000000-0005-0000-0000-0000C0080000}"/>
    <cellStyle name="ФИКСИРОВАННЫЙ_1" xfId="2242" xr:uid="{00000000-0005-0000-0000-0000C1080000}"/>
    <cellStyle name="Финансовый [0] 2" xfId="2243" xr:uid="{00000000-0005-0000-0000-0000C2080000}"/>
    <cellStyle name="Финансовый 10" xfId="2244" xr:uid="{00000000-0005-0000-0000-0000C3080000}"/>
    <cellStyle name="Финансовый 11" xfId="2245" xr:uid="{00000000-0005-0000-0000-0000C4080000}"/>
    <cellStyle name="Финансовый 11 2" xfId="2246" xr:uid="{00000000-0005-0000-0000-0000C5080000}"/>
    <cellStyle name="Финансовый 12" xfId="2247" xr:uid="{00000000-0005-0000-0000-0000C6080000}"/>
    <cellStyle name="Финансовый 13" xfId="2248" xr:uid="{00000000-0005-0000-0000-0000C7080000}"/>
    <cellStyle name="Финансовый 14" xfId="2249" xr:uid="{00000000-0005-0000-0000-0000C8080000}"/>
    <cellStyle name="Финансовый 2" xfId="2250" xr:uid="{00000000-0005-0000-0000-0000C9080000}"/>
    <cellStyle name="Финансовый 2 2" xfId="2251" xr:uid="{00000000-0005-0000-0000-0000CA080000}"/>
    <cellStyle name="Финансовый 2 2 2" xfId="2252" xr:uid="{00000000-0005-0000-0000-0000CB080000}"/>
    <cellStyle name="Финансовый 2 2 3" xfId="2253" xr:uid="{00000000-0005-0000-0000-0000CC080000}"/>
    <cellStyle name="Финансовый 2 2_INDEX.STATION.2012(v1.0)_" xfId="2254" xr:uid="{00000000-0005-0000-0000-0000CD080000}"/>
    <cellStyle name="Финансовый 2 3" xfId="2255" xr:uid="{00000000-0005-0000-0000-0000CE080000}"/>
    <cellStyle name="Финансовый 2 4" xfId="2256" xr:uid="{00000000-0005-0000-0000-0000CF080000}"/>
    <cellStyle name="Финансовый 2 4 2" xfId="2257" xr:uid="{00000000-0005-0000-0000-0000D0080000}"/>
    <cellStyle name="Финансовый 2 5" xfId="2258" xr:uid="{00000000-0005-0000-0000-0000D1080000}"/>
    <cellStyle name="Финансовый 2_46EE.2011(v1.0)" xfId="2259" xr:uid="{00000000-0005-0000-0000-0000D2080000}"/>
    <cellStyle name="Финансовый 3" xfId="2260" xr:uid="{00000000-0005-0000-0000-0000D3080000}"/>
    <cellStyle name="Финансовый 3 2" xfId="2261" xr:uid="{00000000-0005-0000-0000-0000D4080000}"/>
    <cellStyle name="Финансовый 3 3" xfId="2262" xr:uid="{00000000-0005-0000-0000-0000D5080000}"/>
    <cellStyle name="Финансовый 3 4" xfId="2263" xr:uid="{00000000-0005-0000-0000-0000D6080000}"/>
    <cellStyle name="Финансовый 3 5" xfId="2264" xr:uid="{00000000-0005-0000-0000-0000D7080000}"/>
    <cellStyle name="Финансовый 3 6" xfId="2265" xr:uid="{00000000-0005-0000-0000-0000D8080000}"/>
    <cellStyle name="Финансовый 3_INDEX.STATION.2012(v1.0)_" xfId="2266" xr:uid="{00000000-0005-0000-0000-0000D9080000}"/>
    <cellStyle name="Финансовый 4" xfId="2267" xr:uid="{00000000-0005-0000-0000-0000DA080000}"/>
    <cellStyle name="Финансовый 4 2" xfId="2268" xr:uid="{00000000-0005-0000-0000-0000DB080000}"/>
    <cellStyle name="Финансовый 4 2 2" xfId="2269" xr:uid="{00000000-0005-0000-0000-0000DC080000}"/>
    <cellStyle name="Финансовый 4 3" xfId="2270" xr:uid="{00000000-0005-0000-0000-0000DD080000}"/>
    <cellStyle name="Финансовый 5" xfId="2271" xr:uid="{00000000-0005-0000-0000-0000DE080000}"/>
    <cellStyle name="Финансовый 5 2" xfId="2272" xr:uid="{00000000-0005-0000-0000-0000DF080000}"/>
    <cellStyle name="Финансовый 6" xfId="2273" xr:uid="{00000000-0005-0000-0000-0000E0080000}"/>
    <cellStyle name="Финансовый 6 2" xfId="2274" xr:uid="{00000000-0005-0000-0000-0000E1080000}"/>
    <cellStyle name="Финансовый 6 3" xfId="2275" xr:uid="{00000000-0005-0000-0000-0000E2080000}"/>
    <cellStyle name="Финансовый 7" xfId="2276" xr:uid="{00000000-0005-0000-0000-0000E3080000}"/>
    <cellStyle name="Финансовый 7 2" xfId="2277" xr:uid="{00000000-0005-0000-0000-0000E4080000}"/>
    <cellStyle name="Финансовый 8" xfId="2278" xr:uid="{00000000-0005-0000-0000-0000E5080000}"/>
    <cellStyle name="Финансовый 8 2" xfId="2279" xr:uid="{00000000-0005-0000-0000-0000E6080000}"/>
    <cellStyle name="Финансовый 9" xfId="2280" xr:uid="{00000000-0005-0000-0000-0000E7080000}"/>
    <cellStyle name="Финансовый 9 2" xfId="2281" xr:uid="{00000000-0005-0000-0000-0000E8080000}"/>
    <cellStyle name="Финансовый0[0]_FU_bal" xfId="2282" xr:uid="{00000000-0005-0000-0000-0000E9080000}"/>
    <cellStyle name="Формула" xfId="2283" xr:uid="{00000000-0005-0000-0000-0000EA080000}"/>
    <cellStyle name="Формула 2" xfId="2284" xr:uid="{00000000-0005-0000-0000-0000EB080000}"/>
    <cellStyle name="Формула 3" xfId="2285" xr:uid="{00000000-0005-0000-0000-0000EC080000}"/>
    <cellStyle name="Формула 3 2" xfId="4" xr:uid="{00000000-0005-0000-0000-0000ED080000}"/>
    <cellStyle name="Формула 4" xfId="2286" xr:uid="{00000000-0005-0000-0000-0000EE080000}"/>
    <cellStyle name="Формула_A РТ 2009 Рязаньэнерго" xfId="2287" xr:uid="{00000000-0005-0000-0000-0000EF080000}"/>
    <cellStyle name="ФормулаВБ" xfId="2288" xr:uid="{00000000-0005-0000-0000-0000F0080000}"/>
    <cellStyle name="ФормулаНаКонтроль" xfId="2289" xr:uid="{00000000-0005-0000-0000-0000F1080000}"/>
    <cellStyle name="Хороший 10" xfId="2290" xr:uid="{00000000-0005-0000-0000-0000F2080000}"/>
    <cellStyle name="Хороший 2" xfId="2291" xr:uid="{00000000-0005-0000-0000-0000F3080000}"/>
    <cellStyle name="Хороший 2 2" xfId="2292" xr:uid="{00000000-0005-0000-0000-0000F4080000}"/>
    <cellStyle name="Хороший 2 3" xfId="2293" xr:uid="{00000000-0005-0000-0000-0000F5080000}"/>
    <cellStyle name="Хороший 3" xfId="2294" xr:uid="{00000000-0005-0000-0000-0000F6080000}"/>
    <cellStyle name="Хороший 3 2" xfId="2295" xr:uid="{00000000-0005-0000-0000-0000F7080000}"/>
    <cellStyle name="Хороший 4" xfId="2296" xr:uid="{00000000-0005-0000-0000-0000F8080000}"/>
    <cellStyle name="Хороший 4 2" xfId="2297" xr:uid="{00000000-0005-0000-0000-0000F9080000}"/>
    <cellStyle name="Хороший 5" xfId="2298" xr:uid="{00000000-0005-0000-0000-0000FA080000}"/>
    <cellStyle name="Хороший 5 2" xfId="2299" xr:uid="{00000000-0005-0000-0000-0000FB080000}"/>
    <cellStyle name="Хороший 6" xfId="2300" xr:uid="{00000000-0005-0000-0000-0000FC080000}"/>
    <cellStyle name="Хороший 6 2" xfId="2301" xr:uid="{00000000-0005-0000-0000-0000FD080000}"/>
    <cellStyle name="Хороший 7" xfId="2302" xr:uid="{00000000-0005-0000-0000-0000FE080000}"/>
    <cellStyle name="Хороший 7 2" xfId="2303" xr:uid="{00000000-0005-0000-0000-0000FF080000}"/>
    <cellStyle name="Хороший 8" xfId="2304" xr:uid="{00000000-0005-0000-0000-000000090000}"/>
    <cellStyle name="Хороший 8 2" xfId="2305" xr:uid="{00000000-0005-0000-0000-000001090000}"/>
    <cellStyle name="Хороший 9" xfId="2306" xr:uid="{00000000-0005-0000-0000-000002090000}"/>
    <cellStyle name="Хороший 9 2" xfId="2307" xr:uid="{00000000-0005-0000-0000-000003090000}"/>
    <cellStyle name="Цена_продукта" xfId="2308" xr:uid="{00000000-0005-0000-0000-000004090000}"/>
    <cellStyle name="Цифры по центру с десятыми" xfId="2309" xr:uid="{00000000-0005-0000-0000-000005090000}"/>
    <cellStyle name="число" xfId="2310" xr:uid="{00000000-0005-0000-0000-000006090000}"/>
    <cellStyle name="Џђћ–…ќ’ќ›‰" xfId="2311" xr:uid="{00000000-0005-0000-0000-000007090000}"/>
    <cellStyle name="Шапка" xfId="2312" xr:uid="{00000000-0005-0000-0000-000008090000}"/>
    <cellStyle name="Шапка таблицы" xfId="2313" xr:uid="{00000000-0005-0000-0000-000009090000}"/>
    <cellStyle name="Шапка_4DNS.UPDATE.EXAMPLE" xfId="2314" xr:uid="{00000000-0005-0000-0000-00000A090000}"/>
    <cellStyle name="ШАУ" xfId="2315" xr:uid="{00000000-0005-0000-0000-00000B090000}"/>
    <cellStyle name="標準_PL-CF sheet" xfId="2316" xr:uid="{00000000-0005-0000-0000-00000C090000}"/>
    <cellStyle name="㼿㼿㼿?" xfId="2317" xr:uid="{00000000-0005-0000-0000-00000D090000}"/>
    <cellStyle name="䁺_x0001_" xfId="2318" xr:uid="{00000000-0005-0000-0000-00000E09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77;&#1075;&#1091;&#1083;&#1080;&#1088;&#1086;&#1074;&#1072;&#1085;&#1080;&#1077;%202010\&#1041;&#1072;&#1083;&#1072;&#1085;&#1089;%20&#1085;&#1072;%202010%20&#1075;&#1086;&#1076;\&#1054;&#1090;&#1087;&#1088;&#1072;&#1074;&#1083;&#1077;&#1085;&#1086;%20&#1074;%20&#1060;&#1057;&#1058;_24.04.09\&#1060;&#1086;&#1088;&#1084;&#1072;%203.1\FORM3.1.2010.SUMMARY_Stavropolskiy%20krai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Doc\&#1056;&#1077;&#1075;&#1091;&#1083;&#1080;&#1088;&#1086;&#1074;&#1072;&#1085;&#1080;&#1077;\&#1056;&#1077;&#1075;&#1091;&#1083;&#1080;&#1088;&#1086;&#1074;&#1072;&#1085;&#1080;&#1077;%202011\&#1056;&#1072;&#1089;&#1095;&#1077;&#1090;%20&#1090;&#1072;&#1088;&#1080;&#1092;&#1086;&#1074;%20&#1085;&#1072;%202011%20&#1075;&#1086;&#1076;\&#1056;&#1072;&#1079;&#1076;&#1072;&#1090;&#1086;&#1095;&#1085;&#1099;&#1081;%20&#1084;&#1072;&#1090;&#1077;&#1088;&#1080;&#1072;&#1083;_2011&#1075;\&#1042;&#1072;&#1088;7&#1074;!%20&#1101;&#1101;%202011%20&#1086;&#1073;&#1098;&#1077;&#1084;&#1099;%202011,&#1047;&#1040;&#1058;&#1056;%20&#1050;&#1072;&#1096;&#1090;,&#1087;&#1086;&#1082;&#1091;&#1087;%20&#1074;%20&#1074;&#1099;&#1088;&#1072;&#107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90;&#1077;&#1087;&#1083;&#1086;\Documents%20and%20Settings\1234\&#1052;&#1086;&#1080;%20&#1076;&#1086;&#1082;&#1091;&#1084;&#1077;&#1085;&#1090;&#1099;\&#1056;&#1077;&#1075;&#1091;&#1083;&#1080;&#1088;&#1086;&#1074;&#1072;&#1085;&#1080;&#1077;%202012\SUMMARY.WARM.2012YEAR(v1.1)%20&#1057;&#1090;&#1072;&#1074;&#1088;&#1086;&#1087;&#1086;&#1083;&#1100;&#1089;&#1082;&#1080;&#1081;%20&#1082;&#1088;&#1072;&#108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peopn\Local%20Settings\Temporary%20Internet%20Files\Content.IE5\A94KM31Q\Documents%20and%20Settings\&#1054;&#1083;&#1100;&#1075;&#1072;%20&#1048;&#1074;&#1072;&#1085;&#1086;&#1074;&#1085;&#1072;\&#1056;&#1072;&#1073;&#1086;&#1095;&#1080;&#1081;%20&#1089;&#1090;&#1086;&#1083;\&#1056;&#1072;&#1089;&#1095;&#1077;&#1090;%20&#1090;&#1072;&#1088;&#1080;&#1092;&#1086;&#1074;%20&#1085;&#1072;%202008%20&#1075;&#1086;&#1076;%20%20&#1074;&#1090;&#1086;&#1088;&#1080;&#1095;&#1085;&#1086;%2029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tp2\&#1052;&#1086;&#1080;%20&#1076;&#1086;&#1082;&#1091;&#1084;&#1077;&#1085;&#1090;&#1099;\&#1044;&#1086;&#1082;&#1091;&#1084;&#1077;&#1085;&#1090;&#1099;\&#1050;&#1072;&#1083;&#1100;&#1082;&#1091;&#1083;&#1103;&#1094;&#1080;&#1080;\&#1050;&#1069;&#1059;&#1050;\&#1043;&#1045;&#1053;&#1045;&#1056;&#1040;&#1062;&#1048;&#1071;%20&#1056;&#1054;&#1057;&#1057;&#1048;&#1048;%20&#1045;&#1048;&#1040;&#1057;\&#1054;&#1040;&#1054;%20&#1050;&#1072;&#1089;&#1082;&#1072;&#1076;%20&#1053;&#1080;&#1078;&#1085;&#1077;-&#1063;&#1077;&#1088;&#1077;&#1082;&#1089;&#1082;&#1080;&#1093;%20&#1043;&#1069;&#1057;%20(&#1086;&#1089;&#108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&#1052;&#1086;&#1080;%20&#1076;&#1086;&#1082;&#1091;&#1084;&#1077;&#1085;&#1090;&#1099;\&#1041;&#1055;-2006%20&#1075;\&#1053;&#1086;&#1074;&#1072;&#1103;%20&#1087;&#1072;&#1087;&#1082;&#1072;\2004%20&#1043;&#1054;&#1044;\&#1040;&#1050;&#1058;&#1067;%202004\&#1052;&#1072;&#1088;&#1090;\WINDOWS\&#1056;&#1072;&#1073;&#1086;&#1095;&#1080;&#1081;%20&#1089;&#1090;&#1086;&#1083;\&#1057;&#1084;&#1077;&#1090;&#1072;\NES\&#1042;&#1072;&#1082;&#1091;&#1091;&#1084;&#1085;&#1099;&#1081;%20&#1074;&#1099;&#1082;&#1083;&#1102;&#1095;&#1072;&#1090;&#1077;&#1083;&#110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.7.66\change\Documents%20and%20Settings\1234\&#1052;&#1086;&#1080;%20&#1076;&#1086;&#1082;&#1091;&#1084;&#1077;&#1085;&#1090;&#1099;\&#1056;&#1077;&#1075;&#1091;&#1083;&#1080;&#1088;&#1086;&#1074;&#1072;&#1085;&#1080;&#1077;%202012\SUMMARY.WARM.2012YEAR(v1.1)%20&#1057;&#1090;&#1072;&#1074;&#1088;&#1086;&#1087;&#1086;&#1083;&#1100;&#1089;&#1082;&#1080;&#1081;%20&#1082;&#1088;&#1072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.7.66\&#1090;&#1077;&#1087;&#1083;&#1086;\Users\user\Desktop\&#1058;&#1040;&#1056;&#1048;&#1060;&#1067;%202016%20&#1040;&#1073;&#1076;&#1091;&#1083;&#1072;&#1077;&#1074;&#1072;\&#1050;&#1061;%20&#1058;&#1091;&#1088;&#1082;&#1084;&#1077;&#1085;&#1089;&#1082;&#1086;&#1075;&#1086;%20&#1088;&#1072;&#1081;&#1086;&#1085;&#1072;\WARM.CALC.INDEX.2016(v1.1.2)%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7.18\&#1042;&#1083;&#1072;&#1089;&#1086;&#1074;&#1072;\MyDoc\&#1058;&#1077;&#1087;&#1083;&#1086;\2010-&#1087;&#1088;&#1086;&#1075;&#1085;&#1086;&#1079;\&#1055;&#1088;&#1077;&#1076;&#1077;&#1083;&#1100;&#1085;&#1099;&#1077;-2010%20&#1082;%2015&#1084;&#1072;&#1103;2009\&#1042;%20&#1060;&#1057;&#1058;%2015&#1084;&#1072;&#1103;2009%20&#1058;&#1077;&#1087;&#1083;&#1086;-&#1050;&#1042;-2010%20&#1087;&#1088;&#1077;&#1076;&#1077;&#1083;&#1100;&#1085;&#1099;&#1077;\Stavropol%20TEPLO.PREDEL.2010%20v%202.2%20C%20UCHETOM%20INDE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&#1052;&#1086;&#1080;%20&#1076;&#1086;&#1082;&#1091;&#1084;&#1077;&#1085;&#1090;&#1099;\&#1041;&#1055;-2006%20&#1075;\&#1053;&#1086;&#1074;&#1072;&#1103;%20&#1087;&#1072;&#1087;&#1082;&#1072;\2004%20&#1043;&#1054;&#1044;\&#1040;&#1050;&#1058;&#1067;%202004\&#1052;&#1072;&#1088;&#1090;\NES\&#1047;&#1072;&#1097;&#1080;&#1090;&#1072;%20&#1096;&#1080;&#10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6;&#1077;&#1075;&#1091;&#1083;&#1080;&#1088;&#1086;&#1074;&#1072;&#1085;&#1080;&#1077;\&#1042;%20&#1060;&#1057;&#1058;\2017&#1075;\&#1087;&#1088;&#1077;&#1076;&#1077;&#1083;&#1100;&#1085;&#1099;&#1077;%202018\PEREDACHA.LIM.2018(v1.0.1)_&#1086;&#1090;&#1087;&#1088;&#1072;&#1074;&#1083;&#1077;&#10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TSET.NET.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Справочники"/>
      <sheetName val="СВОД"/>
      <sheetName val="Отч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рифное меню_2010г."/>
      <sheetName val="Расчёт энергии, мощности"/>
      <sheetName val="Структура"/>
      <sheetName val="4"/>
      <sheetName val="5"/>
      <sheetName val="24"/>
      <sheetName val="25"/>
      <sheetName val="Покупка от Сбыта"/>
      <sheetName val="Двухставочные"/>
      <sheetName val="Двух с суб."/>
      <sheetName val="Одноставочные с субсидированием"/>
      <sheetName val="Передача"/>
      <sheetName val="Проверка-прочие"/>
      <sheetName val="Субсидирование"/>
      <sheetName val="p 2.1"/>
      <sheetName val="p 2.2"/>
    </sheetNames>
    <sheetDataSet>
      <sheetData sheetId="0" refreshError="1"/>
      <sheetData sheetId="1" refreshError="1"/>
      <sheetData sheetId="2" refreshError="1"/>
      <sheetData sheetId="3">
        <row r="13">
          <cell r="F13">
            <v>45.897000000000006</v>
          </cell>
        </row>
        <row r="14">
          <cell r="G14">
            <v>22.017000000000003</v>
          </cell>
        </row>
        <row r="15">
          <cell r="E15">
            <v>37.376000000000012</v>
          </cell>
        </row>
        <row r="17">
          <cell r="E17">
            <v>13.074</v>
          </cell>
        </row>
        <row r="20">
          <cell r="G20">
            <v>3.9740000000000002</v>
          </cell>
        </row>
        <row r="22">
          <cell r="E22">
            <v>3.2190000000000012</v>
          </cell>
          <cell r="F22">
            <v>20.054000000000002</v>
          </cell>
          <cell r="G22">
            <v>17.626999999999999</v>
          </cell>
        </row>
        <row r="24">
          <cell r="E24">
            <v>32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тоимость ЭЭ"/>
      <sheetName val="Списки"/>
      <sheetName val="6 Списки"/>
      <sheetName val="4"/>
      <sheetName val="15"/>
      <sheetName val="17.1"/>
      <sheetName val="2.3"/>
      <sheetName val="20"/>
      <sheetName val="21.3"/>
      <sheetName val="P2.1"/>
      <sheetName val="16"/>
      <sheetName val="17"/>
      <sheetName val="5"/>
      <sheetName val="Ф-1 (для АО-энерго)"/>
      <sheetName val="Ф-2 (для АО-энерго)"/>
      <sheetName val="перекрестка"/>
      <sheetName val="свод"/>
      <sheetName val="24"/>
      <sheetName val="25"/>
      <sheetName val="Справочники"/>
      <sheetName val="0"/>
      <sheetName val="1"/>
      <sheetName val="10"/>
      <sheetName val="11"/>
      <sheetName val="12"/>
      <sheetName val="13"/>
      <sheetName val="14"/>
      <sheetName val="18"/>
      <sheetName val="19"/>
      <sheetName val="2"/>
      <sheetName val="21"/>
      <sheetName val="22"/>
      <sheetName val="24.1"/>
      <sheetName val="26"/>
      <sheetName val="27"/>
      <sheetName val="28"/>
      <sheetName val="29"/>
      <sheetName val="3"/>
      <sheetName val="4.1"/>
      <sheetName val="6"/>
      <sheetName val="8"/>
      <sheetName val="9"/>
      <sheetName val="Справоч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Пр 1 янв"/>
      <sheetName val="БПр 1 июл"/>
      <sheetName val="БПр 1 сен"/>
      <sheetName val="БПер 1 янв"/>
      <sheetName val="БПер 1 июл"/>
      <sheetName val="БПер 1 сен"/>
      <sheetName val="ТМ1 1 янв"/>
      <sheetName val="ТМ1 1 июл"/>
      <sheetName val="ТМ1 1 сен"/>
      <sheetName val="ТМ2 1 янв"/>
      <sheetName val="ТМ2 1 июл"/>
      <sheetName val="ТМ2 1 сен"/>
      <sheetName val="ПП ОРГ"/>
      <sheetName val="ПП МО"/>
      <sheetName val="ТР ОРГ"/>
      <sheetName val="ТР МО"/>
      <sheetName val="КоммМО"/>
      <sheetName val="Комментарии"/>
      <sheetName val="Проверка"/>
      <sheetName val="matrix PP 1 янв"/>
      <sheetName val="matrix PP 1 июл"/>
      <sheetName val="matrix PP 1 сен"/>
      <sheetName val="matrix TR 1 янв"/>
      <sheetName val="matrix TR 1 июл"/>
      <sheetName val="matrix TR 1 сен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  <sheetName val="modTR"/>
      <sheetName val="modHL"/>
    </sheetNames>
    <sheetDataSet>
      <sheetData sheetId="0"/>
      <sheetData sheetId="1" refreshError="1">
        <row r="10">
          <cell r="G10" t="str">
            <v>Ставропольский край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мощность"/>
      <sheetName val="Регионы"/>
      <sheetName val="Заголовок"/>
      <sheetName val="FORM 1.1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  <sheetName val="Регионы"/>
      <sheetName val="TEHSHEET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  <sheetName val="Стоимость ЭЭ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анализ роста"/>
      <sheetName val="титул"/>
      <sheetName val="1.2.2.И"/>
      <sheetName val="1.3.И"/>
      <sheetName val="1.4."/>
      <sheetName val="1.5.И"/>
      <sheetName val="1.6.И"/>
      <sheetName val="1.12.а"/>
      <sheetName val="1.12.И"/>
      <sheetName val="1.13.И"/>
      <sheetName val="1.15."/>
      <sheetName val="анализ роста к факту И"/>
      <sheetName val="прочие"/>
      <sheetName val="1.18.2."/>
      <sheetName val="1.16."/>
      <sheetName val="1.16. (08.10.07)"/>
      <sheetName val="1.16. жкх"/>
      <sheetName val="1.17."/>
      <sheetName val="1.17.1."/>
      <sheetName val="1.17.2."/>
      <sheetName val="1.20."/>
      <sheetName val="1.20.3"/>
      <sheetName val="1.21.3"/>
      <sheetName val="1.24."/>
      <sheetName val="1.25."/>
      <sheetName val="1.27."/>
      <sheetName val="Таб П2.1И"/>
      <sheetName val="ТабП.2.2И"/>
      <sheetName val="расчет"/>
      <sheetName val="расчет аморт"/>
      <sheetName val="тбо 2006И"/>
      <sheetName val="тепло 2006И"/>
      <sheetName val="вода 2006И"/>
      <sheetName val="мусор"/>
      <sheetName val="вода"/>
      <sheetName val="дезин"/>
      <sheetName val="9.8.6."/>
      <sheetName val="9.8.1."/>
      <sheetName val="9.8.23"/>
      <sheetName val="9.2."/>
      <sheetName val="несчас"/>
      <sheetName val="опасные"/>
      <sheetName val="автограж"/>
      <sheetName val="9.7.4."/>
      <sheetName val="9.6."/>
      <sheetName val="ЕСН"/>
      <sheetName val="ЕСНа"/>
      <sheetName val="9.8.2.а"/>
      <sheetName val="9.8.2."/>
      <sheetName val="9.8.3.-9.8.5."/>
      <sheetName val="сбор выр"/>
      <sheetName val="9.8.7."/>
      <sheetName val="9.8.8."/>
      <sheetName val="9.8.9."/>
      <sheetName val="9.8.10."/>
      <sheetName val="9.8.10.а"/>
      <sheetName val="9.8.12."/>
      <sheetName val="9.8.13."/>
      <sheetName val="9.3."/>
      <sheetName val="9.8.14. 9.8.15"/>
      <sheetName val="9.8.16"/>
      <sheetName val="9.8.17"/>
      <sheetName val="9.8.18"/>
      <sheetName val="9.8.19  9.8.20"/>
      <sheetName val="расчет конвертов"/>
      <sheetName val="9.8.21."/>
      <sheetName val="9.8.22"/>
      <sheetName val="9.8.23."/>
      <sheetName val="9.8.24."/>
      <sheetName val="9.8.25."/>
      <sheetName val="9.8.26."/>
      <sheetName val="9.8.27.  9.8.28."/>
      <sheetName val="услуги пр хар"/>
      <sheetName val="СБЫТ числ"/>
      <sheetName val="СБЫТ зарп"/>
      <sheetName val="СМУП  числ"/>
      <sheetName val="СМУП  зарп"/>
      <sheetName val="факт 2004"/>
      <sheetName val="расчет числ по ЖКХ"/>
      <sheetName val="приб на соц разв по ЖКХ"/>
      <sheetName val="ступень оплаты"/>
      <sheetName val="выпадающие по 2006 (3)"/>
      <sheetName val="выпадающие по 2006"/>
      <sheetName val="выпдающ 05-06"/>
      <sheetName val="выпадающ 2004"/>
      <sheetName val="выпадающ 2005"/>
      <sheetName val="титул (сб)"/>
      <sheetName val="1 (сб)"/>
      <sheetName val="2(сб)"/>
      <sheetName val="3 (сб)"/>
      <sheetName val="4(сб)"/>
      <sheetName val="5(сб)"/>
      <sheetName val="6(сб)"/>
      <sheetName val="7 (сб)"/>
      <sheetName val="8(сб)"/>
      <sheetName val="анализ роста к факту И (2)"/>
      <sheetName val="17_1"/>
      <sheetName val="18_2"/>
      <sheetName val="20_1"/>
      <sheetName val="21_3"/>
      <sheetName val="P2_1"/>
      <sheetName val="P2_2"/>
    </sheetNames>
    <sheetDataSet>
      <sheetData sheetId="0"/>
      <sheetData sheetId="1" refreshError="1"/>
      <sheetData sheetId="2" refreshError="1"/>
      <sheetData sheetId="3" refreshError="1"/>
      <sheetData sheetId="4" refreshError="1">
        <row r="6">
          <cell r="F6" t="str">
            <v>Всего</v>
          </cell>
          <cell r="G6" t="str">
            <v>ВН</v>
          </cell>
          <cell r="H6" t="str">
            <v>СН1</v>
          </cell>
          <cell r="I6" t="str">
            <v>СН2</v>
          </cell>
          <cell r="J6" t="str">
            <v>НН</v>
          </cell>
          <cell r="K6" t="str">
            <v>Всего</v>
          </cell>
          <cell r="L6" t="str">
            <v>ВН</v>
          </cell>
          <cell r="M6" t="str">
            <v>СН1</v>
          </cell>
          <cell r="N6" t="str">
            <v>СН2</v>
          </cell>
          <cell r="O6" t="str">
            <v>НН</v>
          </cell>
          <cell r="P6" t="str">
            <v>Всего</v>
          </cell>
          <cell r="Q6" t="str">
            <v>ВН</v>
          </cell>
          <cell r="R6" t="str">
            <v>СН1</v>
          </cell>
          <cell r="S6" t="str">
            <v>СН2</v>
          </cell>
          <cell r="T6" t="str">
            <v>НН</v>
          </cell>
          <cell r="U6" t="str">
            <v>Всего</v>
          </cell>
          <cell r="V6" t="str">
            <v>ВН</v>
          </cell>
          <cell r="W6" t="str">
            <v>СН1</v>
          </cell>
          <cell r="X6" t="str">
            <v>СН2</v>
          </cell>
          <cell r="Y6" t="str">
            <v>НН</v>
          </cell>
          <cell r="Z6" t="str">
            <v>Всего</v>
          </cell>
          <cell r="AA6" t="str">
            <v>ВН</v>
          </cell>
          <cell r="AB6" t="str">
            <v>СН1</v>
          </cell>
          <cell r="AC6" t="str">
            <v>СН2</v>
          </cell>
          <cell r="AD6" t="str">
            <v>НН</v>
          </cell>
        </row>
        <row r="7"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  <cell r="K7">
            <v>8</v>
          </cell>
          <cell r="L7">
            <v>9</v>
          </cell>
          <cell r="M7">
            <v>10</v>
          </cell>
          <cell r="N7">
            <v>11</v>
          </cell>
          <cell r="O7">
            <v>12</v>
          </cell>
          <cell r="P7">
            <v>13</v>
          </cell>
          <cell r="Q7">
            <v>14</v>
          </cell>
          <cell r="R7">
            <v>15</v>
          </cell>
          <cell r="S7">
            <v>16</v>
          </cell>
          <cell r="T7">
            <v>17</v>
          </cell>
          <cell r="U7">
            <v>18</v>
          </cell>
          <cell r="V7">
            <v>19</v>
          </cell>
          <cell r="W7">
            <v>20</v>
          </cell>
          <cell r="X7">
            <v>21</v>
          </cell>
          <cell r="Y7">
            <v>22</v>
          </cell>
          <cell r="Z7">
            <v>23</v>
          </cell>
          <cell r="AA7">
            <v>24</v>
          </cell>
          <cell r="AB7">
            <v>25</v>
          </cell>
          <cell r="AC7">
            <v>26</v>
          </cell>
          <cell r="AD7">
            <v>27</v>
          </cell>
        </row>
        <row r="8">
          <cell r="F8">
            <v>921.1</v>
          </cell>
          <cell r="G8">
            <v>921.1</v>
          </cell>
          <cell r="H8">
            <v>871.4</v>
          </cell>
          <cell r="I8">
            <v>871.25</v>
          </cell>
          <cell r="J8">
            <v>491.00635951974255</v>
          </cell>
          <cell r="K8">
            <v>899.5856</v>
          </cell>
          <cell r="L8">
            <v>899.5856</v>
          </cell>
          <cell r="M8">
            <v>858.17440000000011</v>
          </cell>
          <cell r="N8">
            <v>858.17440000000011</v>
          </cell>
          <cell r="O8">
            <v>490.52540000000016</v>
          </cell>
          <cell r="P8">
            <v>901.4</v>
          </cell>
          <cell r="Q8">
            <v>901.4</v>
          </cell>
          <cell r="R8">
            <v>855.42</v>
          </cell>
          <cell r="S8">
            <v>855.42</v>
          </cell>
          <cell r="T8">
            <v>476.67999999999995</v>
          </cell>
          <cell r="U8">
            <v>982.74400000000014</v>
          </cell>
          <cell r="V8">
            <v>982.74400000000014</v>
          </cell>
          <cell r="W8">
            <v>947.59500000000014</v>
          </cell>
          <cell r="X8">
            <v>947.59400000000016</v>
          </cell>
          <cell r="Y8">
            <v>517.20900000000006</v>
          </cell>
          <cell r="Z8">
            <v>1002.5</v>
          </cell>
          <cell r="AA8">
            <v>1002.5</v>
          </cell>
          <cell r="AB8">
            <v>966.53800000000001</v>
          </cell>
          <cell r="AC8">
            <v>966.53700000000003</v>
          </cell>
          <cell r="AD8">
            <v>434.26902109198323</v>
          </cell>
        </row>
        <row r="9">
          <cell r="F9">
            <v>0</v>
          </cell>
          <cell r="G9">
            <v>0</v>
          </cell>
          <cell r="H9">
            <v>871.4</v>
          </cell>
          <cell r="I9">
            <v>871.25</v>
          </cell>
          <cell r="J9">
            <v>491.00635951974255</v>
          </cell>
          <cell r="K9">
            <v>0</v>
          </cell>
          <cell r="L9">
            <v>0</v>
          </cell>
          <cell r="M9">
            <v>858.17440000000011</v>
          </cell>
          <cell r="N9">
            <v>858.17440000000011</v>
          </cell>
          <cell r="O9">
            <v>490.52540000000016</v>
          </cell>
          <cell r="P9">
            <v>0</v>
          </cell>
          <cell r="Q9">
            <v>0</v>
          </cell>
          <cell r="R9">
            <v>855.42</v>
          </cell>
          <cell r="S9">
            <v>855.42</v>
          </cell>
          <cell r="T9">
            <v>476.67999999999995</v>
          </cell>
          <cell r="U9">
            <v>0</v>
          </cell>
          <cell r="V9">
            <v>0</v>
          </cell>
          <cell r="W9">
            <v>947.59500000000014</v>
          </cell>
          <cell r="X9">
            <v>947.59400000000016</v>
          </cell>
          <cell r="Y9">
            <v>517.20900000000006</v>
          </cell>
          <cell r="Z9">
            <v>0</v>
          </cell>
          <cell r="AA9">
            <v>0</v>
          </cell>
          <cell r="AB9">
            <v>966.53800000000001</v>
          </cell>
          <cell r="AC9">
            <v>966.53700000000003</v>
          </cell>
          <cell r="AD9">
            <v>434.26902109198323</v>
          </cell>
        </row>
        <row r="12">
          <cell r="H12">
            <v>871.4</v>
          </cell>
          <cell r="M12">
            <v>858.17440000000011</v>
          </cell>
          <cell r="R12">
            <v>855.42</v>
          </cell>
          <cell r="W12">
            <v>947.59500000000014</v>
          </cell>
          <cell r="AB12">
            <v>966.53800000000001</v>
          </cell>
        </row>
        <row r="13">
          <cell r="I13">
            <v>871.25</v>
          </cell>
          <cell r="N13">
            <v>858.17440000000011</v>
          </cell>
          <cell r="S13">
            <v>855.42</v>
          </cell>
          <cell r="X13">
            <v>947.59400000000016</v>
          </cell>
          <cell r="AC13">
            <v>966.53700000000003</v>
          </cell>
        </row>
        <row r="14">
          <cell r="J14">
            <v>491.00635951974255</v>
          </cell>
          <cell r="O14">
            <v>490.52540000000016</v>
          </cell>
          <cell r="T14">
            <v>476.67999999999995</v>
          </cell>
          <cell r="Y14">
            <v>517.20900000000006</v>
          </cell>
          <cell r="AD14">
            <v>434.26902109198323</v>
          </cell>
        </row>
        <row r="15">
          <cell r="F15">
            <v>0</v>
          </cell>
          <cell r="K15">
            <v>0</v>
          </cell>
          <cell r="P15">
            <v>0</v>
          </cell>
          <cell r="U15">
            <v>0</v>
          </cell>
          <cell r="Z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  <cell r="U16">
            <v>0</v>
          </cell>
          <cell r="Z16">
            <v>0</v>
          </cell>
        </row>
        <row r="17">
          <cell r="F17">
            <v>921.1</v>
          </cell>
          <cell r="G17">
            <v>921.1</v>
          </cell>
          <cell r="K17">
            <v>899.5856</v>
          </cell>
          <cell r="L17">
            <v>899.5856</v>
          </cell>
          <cell r="P17">
            <v>901.4</v>
          </cell>
          <cell r="Q17">
            <v>901.4</v>
          </cell>
          <cell r="U17">
            <v>982.74400000000014</v>
          </cell>
          <cell r="V17">
            <v>982.74400000000014</v>
          </cell>
          <cell r="Z17">
            <v>1002.5</v>
          </cell>
          <cell r="AA17">
            <v>1002.5</v>
          </cell>
        </row>
        <row r="18">
          <cell r="F18">
            <v>105.1</v>
          </cell>
          <cell r="G18">
            <v>0</v>
          </cell>
          <cell r="H18">
            <v>0</v>
          </cell>
          <cell r="I18">
            <v>43.743640480257419</v>
          </cell>
          <cell r="J18">
            <v>61.356359519742568</v>
          </cell>
          <cell r="K18">
            <v>108.1</v>
          </cell>
          <cell r="L18">
            <v>1.8</v>
          </cell>
          <cell r="M18">
            <v>0</v>
          </cell>
          <cell r="N18">
            <v>43.599999999999994</v>
          </cell>
          <cell r="O18">
            <v>62.7</v>
          </cell>
          <cell r="P18">
            <v>70.433811133826097</v>
          </cell>
          <cell r="Q18">
            <v>0</v>
          </cell>
          <cell r="R18">
            <v>0</v>
          </cell>
          <cell r="S18">
            <v>23</v>
          </cell>
          <cell r="T18">
            <v>47.433811133826097</v>
          </cell>
          <cell r="U18">
            <v>121.96499999999999</v>
          </cell>
          <cell r="V18">
            <v>0</v>
          </cell>
          <cell r="W18">
            <v>0</v>
          </cell>
          <cell r="X18">
            <v>50.36</v>
          </cell>
          <cell r="Y18">
            <v>71.60499999999999</v>
          </cell>
          <cell r="Z18">
            <v>116.95500000000001</v>
          </cell>
          <cell r="AA18">
            <v>0</v>
          </cell>
          <cell r="AB18">
            <v>0</v>
          </cell>
          <cell r="AC18">
            <v>48.290978908016804</v>
          </cell>
          <cell r="AD18">
            <v>68.664021091983201</v>
          </cell>
        </row>
        <row r="19">
          <cell r="F19">
            <v>11.41027032895451</v>
          </cell>
          <cell r="G19">
            <v>0</v>
          </cell>
          <cell r="H19">
            <v>0</v>
          </cell>
          <cell r="I19">
            <v>5.0207908729133335</v>
          </cell>
          <cell r="J19">
            <v>12.496041717210291</v>
          </cell>
          <cell r="K19">
            <v>12.016644108131565</v>
          </cell>
          <cell r="L19">
            <v>0.20009213131023884</v>
          </cell>
          <cell r="M19">
            <v>0</v>
          </cell>
          <cell r="N19">
            <v>5.0805523912155834</v>
          </cell>
          <cell r="O19">
            <v>12.782212704989382</v>
          </cell>
          <cell r="P19">
            <v>7.8138241772604946</v>
          </cell>
          <cell r="Q19">
            <v>0</v>
          </cell>
          <cell r="R19">
            <v>0</v>
          </cell>
          <cell r="S19">
            <v>2.6887376961024994</v>
          </cell>
          <cell r="T19">
            <v>9.9508708428770039</v>
          </cell>
          <cell r="U19">
            <v>12.410658319969389</v>
          </cell>
          <cell r="V19">
            <v>0</v>
          </cell>
          <cell r="W19">
            <v>0</v>
          </cell>
          <cell r="X19">
            <v>5.3145123333410709</v>
          </cell>
          <cell r="Y19">
            <v>13.844499999033269</v>
          </cell>
          <cell r="Z19">
            <v>11.666334164588529</v>
          </cell>
          <cell r="AA19">
            <v>0</v>
          </cell>
          <cell r="AB19">
            <v>0</v>
          </cell>
          <cell r="AC19">
            <v>4.9962886995548859</v>
          </cell>
          <cell r="AD19">
            <v>15.811402093413282</v>
          </cell>
        </row>
        <row r="20">
          <cell r="F20">
            <v>2</v>
          </cell>
          <cell r="J20">
            <v>2</v>
          </cell>
          <cell r="K20">
            <v>1.3494999999999999</v>
          </cell>
          <cell r="O20">
            <v>1.3494999999999999</v>
          </cell>
          <cell r="P20">
            <v>1.17</v>
          </cell>
          <cell r="T20">
            <v>1.17</v>
          </cell>
          <cell r="U20">
            <v>1.246</v>
          </cell>
          <cell r="Y20">
            <v>1.246</v>
          </cell>
          <cell r="Z20">
            <v>1.329</v>
          </cell>
          <cell r="AD20">
            <v>1.329</v>
          </cell>
        </row>
        <row r="21">
          <cell r="G21">
            <v>921.1</v>
          </cell>
          <cell r="H21">
            <v>871.4</v>
          </cell>
          <cell r="I21">
            <v>827.50635951974255</v>
          </cell>
          <cell r="J21">
            <v>427.65</v>
          </cell>
          <cell r="L21">
            <v>897.78560000000004</v>
          </cell>
          <cell r="M21">
            <v>858.17440000000011</v>
          </cell>
          <cell r="N21">
            <v>814.57440000000008</v>
          </cell>
          <cell r="O21">
            <v>426.47590000000019</v>
          </cell>
          <cell r="Q21">
            <v>901.4</v>
          </cell>
          <cell r="R21">
            <v>855.42</v>
          </cell>
          <cell r="S21">
            <v>832.42</v>
          </cell>
          <cell r="T21">
            <v>428.07618886617382</v>
          </cell>
          <cell r="V21">
            <v>982.74400000000014</v>
          </cell>
          <cell r="W21">
            <v>947.59500000000014</v>
          </cell>
          <cell r="X21">
            <v>897.23400000000015</v>
          </cell>
          <cell r="Y21">
            <v>444.35800000000006</v>
          </cell>
          <cell r="AA21">
            <v>1002.5</v>
          </cell>
          <cell r="AB21">
            <v>966.53800000000001</v>
          </cell>
          <cell r="AC21">
            <v>918.24602109198327</v>
          </cell>
          <cell r="AD21">
            <v>364.27600000000001</v>
          </cell>
        </row>
        <row r="22">
          <cell r="F22">
            <v>814</v>
          </cell>
          <cell r="G22">
            <v>49.7</v>
          </cell>
          <cell r="H22">
            <v>0.15</v>
          </cell>
          <cell r="I22">
            <v>336.5</v>
          </cell>
          <cell r="J22">
            <v>427.65</v>
          </cell>
          <cell r="K22">
            <v>790.1321999999999</v>
          </cell>
          <cell r="L22">
            <v>39.611199999999997</v>
          </cell>
          <cell r="M22">
            <v>0</v>
          </cell>
          <cell r="N22">
            <v>324.04899999999992</v>
          </cell>
          <cell r="O22">
            <v>426.47199999999998</v>
          </cell>
          <cell r="P22">
            <v>829.8</v>
          </cell>
          <cell r="Q22">
            <v>45.98</v>
          </cell>
          <cell r="R22">
            <v>0</v>
          </cell>
          <cell r="S22">
            <v>355.74</v>
          </cell>
          <cell r="T22">
            <v>428.08</v>
          </cell>
          <cell r="U22">
            <v>859.79800000000012</v>
          </cell>
          <cell r="V22">
            <v>35.149000000000001</v>
          </cell>
          <cell r="W22">
            <v>1E-3</v>
          </cell>
          <cell r="X22">
            <v>380.02500000000009</v>
          </cell>
          <cell r="Y22">
            <v>444.62300000000005</v>
          </cell>
          <cell r="Z22">
            <v>884.48100000000011</v>
          </cell>
          <cell r="AA22">
            <v>35.962000000000003</v>
          </cell>
          <cell r="AB22">
            <v>1E-3</v>
          </cell>
          <cell r="AC22">
            <v>483.97700000000003</v>
          </cell>
          <cell r="AD22">
            <v>364.54100000000005</v>
          </cell>
        </row>
        <row r="24">
          <cell r="F24">
            <v>0</v>
          </cell>
          <cell r="K24">
            <v>0</v>
          </cell>
          <cell r="P24">
            <v>0</v>
          </cell>
          <cell r="U24">
            <v>0</v>
          </cell>
          <cell r="Z24">
            <v>0</v>
          </cell>
        </row>
        <row r="25">
          <cell r="F25">
            <v>0</v>
          </cell>
        </row>
        <row r="26">
          <cell r="F26">
            <v>0</v>
          </cell>
          <cell r="K26">
            <v>0</v>
          </cell>
          <cell r="P26">
            <v>0</v>
          </cell>
          <cell r="U26">
            <v>0</v>
          </cell>
          <cell r="Z26">
            <v>0</v>
          </cell>
        </row>
        <row r="27">
          <cell r="F27">
            <v>0</v>
          </cell>
          <cell r="K27">
            <v>0</v>
          </cell>
          <cell r="P27">
            <v>0</v>
          </cell>
          <cell r="U27">
            <v>0</v>
          </cell>
          <cell r="Z27">
            <v>0</v>
          </cell>
        </row>
        <row r="28">
          <cell r="F28">
            <v>0</v>
          </cell>
          <cell r="K28">
            <v>0</v>
          </cell>
          <cell r="P28">
            <v>0</v>
          </cell>
          <cell r="U28">
            <v>0</v>
          </cell>
          <cell r="Z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3.9000000002147317E-3</v>
          </cell>
          <cell r="Q29">
            <v>0</v>
          </cell>
          <cell r="R29">
            <v>0</v>
          </cell>
          <cell r="S29">
            <v>0</v>
          </cell>
          <cell r="T29">
            <v>-3.8111338261614947E-3</v>
          </cell>
          <cell r="V29">
            <v>0</v>
          </cell>
          <cell r="W29">
            <v>0</v>
          </cell>
          <cell r="X29">
            <v>0</v>
          </cell>
          <cell r="Y29">
            <v>-0.26499999999998636</v>
          </cell>
          <cell r="AA29">
            <v>0</v>
          </cell>
          <cell r="AB29">
            <v>0</v>
          </cell>
          <cell r="AC29">
            <v>0</v>
          </cell>
          <cell r="AD29">
            <v>-0.2650000000000432</v>
          </cell>
        </row>
      </sheetData>
      <sheetData sheetId="5" refreshError="1">
        <row r="7"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  <cell r="K7">
            <v>8</v>
          </cell>
          <cell r="L7">
            <v>9</v>
          </cell>
          <cell r="M7">
            <v>10</v>
          </cell>
          <cell r="N7">
            <v>11</v>
          </cell>
          <cell r="O7">
            <v>12</v>
          </cell>
          <cell r="P7">
            <v>13</v>
          </cell>
          <cell r="Q7">
            <v>14</v>
          </cell>
          <cell r="R7">
            <v>15</v>
          </cell>
          <cell r="S7">
            <v>16</v>
          </cell>
          <cell r="T7">
            <v>17</v>
          </cell>
          <cell r="U7">
            <v>18</v>
          </cell>
          <cell r="V7">
            <v>19</v>
          </cell>
          <cell r="W7">
            <v>20</v>
          </cell>
          <cell r="X7">
            <v>21</v>
          </cell>
          <cell r="Y7">
            <v>22</v>
          </cell>
          <cell r="Z7">
            <v>23</v>
          </cell>
          <cell r="AA7">
            <v>24</v>
          </cell>
          <cell r="AB7">
            <v>25</v>
          </cell>
          <cell r="AC7">
            <v>26</v>
          </cell>
          <cell r="AD7">
            <v>27</v>
          </cell>
        </row>
        <row r="8">
          <cell r="F8">
            <v>146.48815115279061</v>
          </cell>
          <cell r="G8">
            <v>146.48815115279061</v>
          </cell>
          <cell r="H8">
            <v>137.1881511527906</v>
          </cell>
          <cell r="I8">
            <v>137.1881511527906</v>
          </cell>
          <cell r="J8">
            <v>80.462353969703159</v>
          </cell>
          <cell r="K8">
            <v>146.50988915590918</v>
          </cell>
          <cell r="L8">
            <v>146.50988915590918</v>
          </cell>
          <cell r="M8">
            <v>137.40988915590918</v>
          </cell>
          <cell r="N8">
            <v>137.40988915590918</v>
          </cell>
          <cell r="O8">
            <v>75.86068440601025</v>
          </cell>
          <cell r="P8">
            <v>148.61404268984606</v>
          </cell>
          <cell r="Q8">
            <v>148.61404268984606</v>
          </cell>
          <cell r="R8">
            <v>140.94404268984607</v>
          </cell>
          <cell r="S8">
            <v>140.94404268984607</v>
          </cell>
          <cell r="T8">
            <v>82.121911357974483</v>
          </cell>
          <cell r="U8">
            <v>151.59778587923816</v>
          </cell>
          <cell r="V8">
            <v>151.59778587923816</v>
          </cell>
          <cell r="W8">
            <v>146.18378587923817</v>
          </cell>
          <cell r="X8">
            <v>146.18378587923817</v>
          </cell>
          <cell r="Y8">
            <v>79.935311436767293</v>
          </cell>
          <cell r="Z8">
            <v>155.38057117823524</v>
          </cell>
          <cell r="AA8">
            <v>155.38057117823524</v>
          </cell>
          <cell r="AB8">
            <v>149.80557117823525</v>
          </cell>
          <cell r="AC8">
            <v>149.80557117823525</v>
          </cell>
          <cell r="AD8">
            <v>67.329423226021618</v>
          </cell>
        </row>
        <row r="9">
          <cell r="F9">
            <v>0</v>
          </cell>
          <cell r="G9">
            <v>0</v>
          </cell>
          <cell r="H9">
            <v>137.1881511527906</v>
          </cell>
          <cell r="I9">
            <v>137.1881511527906</v>
          </cell>
          <cell r="J9">
            <v>80.462353969703159</v>
          </cell>
          <cell r="K9">
            <v>0</v>
          </cell>
          <cell r="L9">
            <v>0</v>
          </cell>
          <cell r="M9">
            <v>137.40988915590918</v>
          </cell>
          <cell r="N9">
            <v>137.40988915590918</v>
          </cell>
          <cell r="O9">
            <v>75.86068440601025</v>
          </cell>
          <cell r="P9">
            <v>0</v>
          </cell>
          <cell r="Q9">
            <v>0</v>
          </cell>
          <cell r="R9">
            <v>140.94404268984607</v>
          </cell>
          <cell r="S9">
            <v>140.94404268984607</v>
          </cell>
          <cell r="T9">
            <v>82.121911357974483</v>
          </cell>
          <cell r="U9">
            <v>0</v>
          </cell>
          <cell r="V9">
            <v>0</v>
          </cell>
          <cell r="W9">
            <v>146.18378587923817</v>
          </cell>
          <cell r="X9">
            <v>146.18378587923817</v>
          </cell>
          <cell r="Y9">
            <v>79.935311436767293</v>
          </cell>
          <cell r="Z9">
            <v>0</v>
          </cell>
          <cell r="AA9">
            <v>0</v>
          </cell>
          <cell r="AB9">
            <v>149.80557117823525</v>
          </cell>
          <cell r="AC9">
            <v>149.80557117823525</v>
          </cell>
          <cell r="AD9">
            <v>67.329423226021618</v>
          </cell>
        </row>
        <row r="12">
          <cell r="H12">
            <v>137.1881511527906</v>
          </cell>
          <cell r="M12">
            <v>137.40988915590918</v>
          </cell>
          <cell r="R12">
            <v>140.94404268984607</v>
          </cell>
          <cell r="W12">
            <v>146.18378587923817</v>
          </cell>
          <cell r="AB12">
            <v>149.80557117823525</v>
          </cell>
        </row>
        <row r="13">
          <cell r="I13">
            <v>137.1881511527906</v>
          </cell>
          <cell r="N13">
            <v>137.40988915590918</v>
          </cell>
          <cell r="S13">
            <v>140.94404268984607</v>
          </cell>
          <cell r="X13">
            <v>146.18378587923817</v>
          </cell>
          <cell r="AC13">
            <v>149.80557117823525</v>
          </cell>
        </row>
        <row r="14">
          <cell r="J14">
            <v>80.462353969703159</v>
          </cell>
          <cell r="O14">
            <v>75.86068440601025</v>
          </cell>
          <cell r="T14">
            <v>82.121911357974483</v>
          </cell>
          <cell r="Y14">
            <v>79.935311436767293</v>
          </cell>
          <cell r="AD14">
            <v>67.329423226021618</v>
          </cell>
        </row>
        <row r="15">
          <cell r="F15">
            <v>0</v>
          </cell>
          <cell r="K15">
            <v>0</v>
          </cell>
          <cell r="P15">
            <v>0</v>
          </cell>
          <cell r="U15">
            <v>0</v>
          </cell>
          <cell r="Z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  <cell r="U16">
            <v>0</v>
          </cell>
          <cell r="Z16">
            <v>0</v>
          </cell>
        </row>
        <row r="17">
          <cell r="F17">
            <v>146.48815115279061</v>
          </cell>
          <cell r="G17">
            <v>146.48815115279061</v>
          </cell>
          <cell r="K17">
            <v>146.50988915590918</v>
          </cell>
          <cell r="L17">
            <v>146.50988915590918</v>
          </cell>
          <cell r="P17">
            <v>148.61404268984606</v>
          </cell>
          <cell r="Q17">
            <v>148.61404268984606</v>
          </cell>
          <cell r="U17">
            <v>151.59778587923816</v>
          </cell>
          <cell r="V17">
            <v>151.59778587923816</v>
          </cell>
          <cell r="Z17">
            <v>155.38057117823524</v>
          </cell>
          <cell r="AA17">
            <v>155.38057117823524</v>
          </cell>
        </row>
        <row r="18">
          <cell r="F18">
            <v>16.580406501790954</v>
          </cell>
          <cell r="I18">
            <v>6.5257971830874375</v>
          </cell>
          <cell r="J18">
            <v>10.054609318703518</v>
          </cell>
          <cell r="K18">
            <v>17.009889155909182</v>
          </cell>
          <cell r="N18">
            <v>7.2992047498989363</v>
          </cell>
          <cell r="O18">
            <v>9.7106844060102446</v>
          </cell>
          <cell r="P18">
            <v>11.754042689846081</v>
          </cell>
          <cell r="S18">
            <v>3.5721313318715917</v>
          </cell>
          <cell r="T18">
            <v>8.1819113579744887</v>
          </cell>
          <cell r="U18">
            <v>18.776785879238187</v>
          </cell>
          <cell r="V18">
            <v>0</v>
          </cell>
          <cell r="W18">
            <v>0</v>
          </cell>
          <cell r="X18">
            <v>7.7164744424708873</v>
          </cell>
          <cell r="Y18">
            <v>11.060311436767298</v>
          </cell>
          <cell r="Z18">
            <v>18.085571178235249</v>
          </cell>
          <cell r="AA18">
            <v>0</v>
          </cell>
          <cell r="AB18">
            <v>0</v>
          </cell>
          <cell r="AC18">
            <v>7.4461479522136393</v>
          </cell>
          <cell r="AD18">
            <v>10.639423226021609</v>
          </cell>
        </row>
        <row r="19">
          <cell r="G19">
            <v>0</v>
          </cell>
          <cell r="H19">
            <v>0</v>
          </cell>
          <cell r="I19">
            <v>4.7568227490867336</v>
          </cell>
          <cell r="J19">
            <v>12.496041717210291</v>
          </cell>
          <cell r="L19">
            <v>0</v>
          </cell>
          <cell r="M19">
            <v>0</v>
          </cell>
          <cell r="N19">
            <v>5.3119937689615995</v>
          </cell>
          <cell r="O19">
            <v>12.800681251487486</v>
          </cell>
          <cell r="Q19">
            <v>0</v>
          </cell>
          <cell r="R19">
            <v>0</v>
          </cell>
          <cell r="S19">
            <v>2.5344322922056612</v>
          </cell>
          <cell r="T19">
            <v>9.963128259775921</v>
          </cell>
          <cell r="V19">
            <v>0</v>
          </cell>
          <cell r="W19">
            <v>0</v>
          </cell>
          <cell r="X19">
            <v>5.2786117120030234</v>
          </cell>
          <cell r="Y19">
            <v>13.836577650062127</v>
          </cell>
          <cell r="AA19">
            <v>0</v>
          </cell>
          <cell r="AB19">
            <v>0</v>
          </cell>
          <cell r="AC19">
            <v>4.9705414115436213</v>
          </cell>
          <cell r="AD19">
            <v>15.802041241769709</v>
          </cell>
        </row>
        <row r="20">
          <cell r="F20">
            <v>0.32774465099964928</v>
          </cell>
          <cell r="J20">
            <v>0.32774465099964928</v>
          </cell>
          <cell r="K20">
            <v>0.1</v>
          </cell>
          <cell r="O20">
            <v>0.1</v>
          </cell>
          <cell r="P20">
            <v>0.1</v>
          </cell>
          <cell r="T20">
            <v>0.1</v>
          </cell>
          <cell r="U20">
            <v>0.2</v>
          </cell>
          <cell r="V20">
            <v>0</v>
          </cell>
          <cell r="W20">
            <v>0</v>
          </cell>
          <cell r="X20">
            <v>0</v>
          </cell>
          <cell r="Y20">
            <v>0.2</v>
          </cell>
          <cell r="Z20">
            <v>0.18</v>
          </cell>
          <cell r="AA20">
            <v>0</v>
          </cell>
          <cell r="AB20">
            <v>0</v>
          </cell>
          <cell r="AC20">
            <v>0</v>
          </cell>
          <cell r="AD20">
            <v>0.18</v>
          </cell>
        </row>
        <row r="21">
          <cell r="F21">
            <v>484.41865627528438</v>
          </cell>
          <cell r="G21">
            <v>146.48815115279061</v>
          </cell>
          <cell r="H21">
            <v>137.1881511527906</v>
          </cell>
          <cell r="I21">
            <v>130.66235396970316</v>
          </cell>
          <cell r="J21">
            <v>70.08</v>
          </cell>
          <cell r="K21">
            <v>480.08046271782865</v>
          </cell>
          <cell r="L21">
            <v>146.50988915590918</v>
          </cell>
          <cell r="M21">
            <v>137.40988915590918</v>
          </cell>
          <cell r="N21">
            <v>130.11068440601025</v>
          </cell>
          <cell r="O21">
            <v>66.050000000000011</v>
          </cell>
          <cell r="P21">
            <v>500.76999673766659</v>
          </cell>
          <cell r="Q21">
            <v>148.61404268984606</v>
          </cell>
          <cell r="R21">
            <v>140.94404268984607</v>
          </cell>
          <cell r="S21">
            <v>137.37191135797448</v>
          </cell>
          <cell r="T21">
            <v>73.84</v>
          </cell>
          <cell r="U21">
            <v>504.9238831952436</v>
          </cell>
          <cell r="V21">
            <v>151.59778587923816</v>
          </cell>
          <cell r="W21">
            <v>146.18378587923817</v>
          </cell>
          <cell r="X21">
            <v>138.46731143676729</v>
          </cell>
          <cell r="Y21">
            <v>68.674999999999997</v>
          </cell>
          <cell r="Z21">
            <v>504.05556558249214</v>
          </cell>
          <cell r="AA21">
            <v>155.38057117823524</v>
          </cell>
          <cell r="AB21">
            <v>149.80557117823525</v>
          </cell>
          <cell r="AC21">
            <v>142.35942322602162</v>
          </cell>
          <cell r="AD21">
            <v>56.510000000000012</v>
          </cell>
        </row>
        <row r="22">
          <cell r="F22">
            <v>129.57999999999998</v>
          </cell>
          <cell r="G22">
            <v>9.3000000000000007</v>
          </cell>
          <cell r="H22">
            <v>0</v>
          </cell>
          <cell r="I22">
            <v>50.2</v>
          </cell>
          <cell r="J22">
            <v>70.08</v>
          </cell>
          <cell r="K22">
            <v>129.4</v>
          </cell>
          <cell r="L22">
            <v>9.1</v>
          </cell>
          <cell r="N22">
            <v>54.25</v>
          </cell>
          <cell r="O22">
            <v>66.050000000000011</v>
          </cell>
          <cell r="P22">
            <v>136.76</v>
          </cell>
          <cell r="Q22">
            <v>7.67</v>
          </cell>
          <cell r="R22">
            <v>0</v>
          </cell>
          <cell r="S22">
            <v>55.25</v>
          </cell>
          <cell r="T22">
            <v>73.84</v>
          </cell>
          <cell r="U22">
            <v>132.62099999999998</v>
          </cell>
          <cell r="V22">
            <v>5.4139999999999997</v>
          </cell>
          <cell r="W22">
            <v>0</v>
          </cell>
          <cell r="X22">
            <v>58.531999999999996</v>
          </cell>
          <cell r="Y22">
            <v>68.674999999999997</v>
          </cell>
          <cell r="Z22">
            <v>137.11500000000001</v>
          </cell>
          <cell r="AA22">
            <v>5.5750000000000002</v>
          </cell>
          <cell r="AB22">
            <v>0</v>
          </cell>
          <cell r="AC22">
            <v>75.03</v>
          </cell>
          <cell r="AD22">
            <v>56.510000000000005</v>
          </cell>
        </row>
        <row r="24">
          <cell r="F24">
            <v>0</v>
          </cell>
          <cell r="K24">
            <v>0</v>
          </cell>
          <cell r="P24">
            <v>0</v>
          </cell>
          <cell r="U24">
            <v>0</v>
          </cell>
          <cell r="Z24">
            <v>0</v>
          </cell>
        </row>
        <row r="25">
          <cell r="F25">
            <v>0</v>
          </cell>
        </row>
        <row r="26">
          <cell r="F26">
            <v>0</v>
          </cell>
          <cell r="K26">
            <v>0</v>
          </cell>
          <cell r="P26">
            <v>0</v>
          </cell>
          <cell r="U26">
            <v>0</v>
          </cell>
          <cell r="Z26">
            <v>0</v>
          </cell>
        </row>
        <row r="27">
          <cell r="F27">
            <v>0</v>
          </cell>
          <cell r="K27">
            <v>0</v>
          </cell>
          <cell r="P27">
            <v>0</v>
          </cell>
          <cell r="U27">
            <v>0</v>
          </cell>
          <cell r="Z27">
            <v>0</v>
          </cell>
        </row>
        <row r="28">
          <cell r="F28">
            <v>0</v>
          </cell>
          <cell r="K28">
            <v>0</v>
          </cell>
          <cell r="P28">
            <v>0</v>
          </cell>
          <cell r="U28">
            <v>0</v>
          </cell>
          <cell r="Z2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</row>
        <row r="6">
          <cell r="B6" t="str">
            <v>Затраты, отнесенные на передачу электрической энергии (п.13 табл.П.1.18.2.)</v>
          </cell>
          <cell r="G6">
            <v>110088.28999999998</v>
          </cell>
          <cell r="H6">
            <v>123122</v>
          </cell>
          <cell r="I6">
            <v>81908.260000000009</v>
          </cell>
          <cell r="J6">
            <v>215490.8430693454</v>
          </cell>
          <cell r="K6">
            <v>428903.06705333292</v>
          </cell>
        </row>
        <row r="7">
          <cell r="B7" t="str">
            <v>ВН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 t="str">
            <v>СН</v>
          </cell>
          <cell r="G8">
            <v>84458.492592793889</v>
          </cell>
          <cell r="H8">
            <v>95369.353390574994</v>
          </cell>
          <cell r="I8">
            <v>61519.704024092134</v>
          </cell>
          <cell r="J8">
            <v>175661.91613046819</v>
          </cell>
          <cell r="K8">
            <v>350012.30722398334</v>
          </cell>
        </row>
        <row r="9">
          <cell r="B9" t="str">
            <v xml:space="preserve">    в том числе:</v>
          </cell>
        </row>
        <row r="10">
          <cell r="B10" t="str">
            <v>СН1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СН2</v>
          </cell>
          <cell r="G11">
            <v>84458.492592793889</v>
          </cell>
          <cell r="H11">
            <v>95369.353390574994</v>
          </cell>
          <cell r="I11">
            <v>61519.704024092134</v>
          </cell>
          <cell r="J11">
            <v>175661.91613046819</v>
          </cell>
          <cell r="K11">
            <v>350012.30722398334</v>
          </cell>
        </row>
        <row r="12">
          <cell r="B12" t="str">
            <v>НН</v>
          </cell>
          <cell r="G12">
            <v>25629.797407206097</v>
          </cell>
          <cell r="H12">
            <v>27752.646609425006</v>
          </cell>
          <cell r="I12">
            <v>20388.555975907868</v>
          </cell>
          <cell r="J12">
            <v>39828.926938877223</v>
          </cell>
          <cell r="K12">
            <v>78890.759829349612</v>
          </cell>
        </row>
        <row r="13">
          <cell r="B13" t="str">
            <v>Прибыль, отнесенная на передачу электрической энергии (п.8 табл.П.1.21.1-2)</v>
          </cell>
          <cell r="G13">
            <v>28938.059999999994</v>
          </cell>
          <cell r="H13">
            <v>37812.599999999991</v>
          </cell>
          <cell r="I13">
            <v>30979.349999999995</v>
          </cell>
          <cell r="J13">
            <v>15860.842705905623</v>
          </cell>
          <cell r="K13">
            <v>19747.149357819017</v>
          </cell>
        </row>
        <row r="14">
          <cell r="B14" t="str">
            <v>ВН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СН</v>
          </cell>
          <cell r="G15">
            <v>23657.889222096172</v>
          </cell>
          <cell r="H15">
            <v>30913.140065347634</v>
          </cell>
          <cell r="I15">
            <v>25326.716112709182</v>
          </cell>
          <cell r="J15">
            <v>12966.800805078412</v>
          </cell>
          <cell r="K15">
            <v>16143.994170980015</v>
          </cell>
        </row>
        <row r="16">
          <cell r="B16" t="str">
            <v xml:space="preserve">    в том числе:</v>
          </cell>
        </row>
        <row r="17">
          <cell r="B17" t="str">
            <v>СН1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 t="str">
            <v>СН2</v>
          </cell>
          <cell r="G18">
            <v>23657.889222096172</v>
          </cell>
          <cell r="H18">
            <v>30913.140065347634</v>
          </cell>
          <cell r="I18">
            <v>25326.716112709182</v>
          </cell>
          <cell r="J18">
            <v>12966.800805078412</v>
          </cell>
          <cell r="K18">
            <v>16143.994170980015</v>
          </cell>
        </row>
        <row r="19">
          <cell r="B19" t="str">
            <v>НН</v>
          </cell>
          <cell r="G19">
            <v>5280.1707779038215</v>
          </cell>
          <cell r="H19">
            <v>6899.4599346523601</v>
          </cell>
          <cell r="I19">
            <v>5652.6338872908127</v>
          </cell>
          <cell r="J19">
            <v>2894.0419008272102</v>
          </cell>
          <cell r="K19">
            <v>3603.1551868390002</v>
          </cell>
        </row>
        <row r="20">
          <cell r="B20" t="str">
            <v>Рентабельность (п.2 / п.1 * 100%)</v>
          </cell>
          <cell r="G20">
            <v>26.286228989477443</v>
          </cell>
          <cell r="H20">
            <v>30.711489417001015</v>
          </cell>
          <cell r="I20">
            <v>37.822009648355362</v>
          </cell>
          <cell r="J20">
            <v>7.3603325691206143</v>
          </cell>
          <cell r="K20">
            <v>4.6041054202495397</v>
          </cell>
        </row>
        <row r="21">
          <cell r="B21" t="str">
            <v>Необходимая валовая выручка, отнесенная на передачу электрической энергии (п.1 + п.2)</v>
          </cell>
          <cell r="G21">
            <v>139026.34999999998</v>
          </cell>
          <cell r="H21">
            <v>160934.59999999998</v>
          </cell>
          <cell r="I21">
            <v>112887.61</v>
          </cell>
          <cell r="J21">
            <v>231351.68577525101</v>
          </cell>
          <cell r="K21">
            <v>448650.21641115192</v>
          </cell>
        </row>
        <row r="22">
          <cell r="B22" t="str">
            <v>ВН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 t="str">
            <v>СН</v>
          </cell>
          <cell r="G23">
            <v>108116.38181489006</v>
          </cell>
          <cell r="H23">
            <v>126282.49345592262</v>
          </cell>
          <cell r="I23">
            <v>86846.420136801316</v>
          </cell>
          <cell r="J23">
            <v>188628.7169355466</v>
          </cell>
          <cell r="K23">
            <v>366156.30139496335</v>
          </cell>
        </row>
        <row r="24">
          <cell r="B24" t="str">
            <v xml:space="preserve">    в том числе:</v>
          </cell>
        </row>
        <row r="25">
          <cell r="B25" t="str">
            <v>СН1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 t="str">
            <v>СН2</v>
          </cell>
          <cell r="G26">
            <v>108116.38181489006</v>
          </cell>
          <cell r="H26">
            <v>126282.49345592262</v>
          </cell>
          <cell r="I26">
            <v>86846.420136801316</v>
          </cell>
          <cell r="J26">
            <v>188628.7169355466</v>
          </cell>
          <cell r="K26">
            <v>366156.30139496335</v>
          </cell>
        </row>
        <row r="27">
          <cell r="B27" t="str">
            <v>НН</v>
          </cell>
          <cell r="G27">
            <v>30909.968185109919</v>
          </cell>
          <cell r="H27">
            <v>34652.106544077367</v>
          </cell>
          <cell r="I27">
            <v>26041.189863198681</v>
          </cell>
          <cell r="J27">
            <v>42722.96883970443</v>
          </cell>
          <cell r="K27">
            <v>82493.915016188606</v>
          </cell>
        </row>
        <row r="28">
          <cell r="B28" t="str">
            <v xml:space="preserve">Среднемесячная за период суммарная заявленная (расчетная) мощность потребителей в максимум нагрузки ОЭС </v>
          </cell>
          <cell r="G28">
            <v>484.41865627528438</v>
          </cell>
          <cell r="H28">
            <v>480.08046271782865</v>
          </cell>
          <cell r="I28">
            <v>500.76999673766659</v>
          </cell>
          <cell r="J28">
            <v>504.9238831952436</v>
          </cell>
          <cell r="K28">
            <v>504.05556558249214</v>
          </cell>
        </row>
        <row r="29">
          <cell r="B29" t="str">
            <v>Суммарная по СН и НН (п.1.1.+ п.1.2.+п.1.3. табл.П1.5.)</v>
          </cell>
          <cell r="G29">
            <v>337.93050512249374</v>
          </cell>
          <cell r="H29">
            <v>333.57057356191945</v>
          </cell>
          <cell r="I29">
            <v>352.15595404782061</v>
          </cell>
          <cell r="J29">
            <v>353.32609731600547</v>
          </cell>
          <cell r="K29">
            <v>348.67499440425684</v>
          </cell>
        </row>
        <row r="30">
          <cell r="B30" t="str">
            <v>Суммарная по СН2 и НН (п.1.2.+п.1.3. табл.П1.5.)</v>
          </cell>
          <cell r="G30">
            <v>200.74235396970317</v>
          </cell>
          <cell r="H30">
            <v>196.16068440601026</v>
          </cell>
          <cell r="I30">
            <v>211.21191135797449</v>
          </cell>
          <cell r="J30">
            <v>207.14231143676727</v>
          </cell>
          <cell r="K30">
            <v>198.86942322602164</v>
          </cell>
        </row>
        <row r="31">
          <cell r="B31" t="str">
            <v>В сети НН (п.1.3. табл.П1.5.)</v>
          </cell>
          <cell r="G31">
            <v>70.08</v>
          </cell>
          <cell r="H31">
            <v>66.050000000000011</v>
          </cell>
          <cell r="I31">
            <v>73.84</v>
          </cell>
          <cell r="J31">
            <v>68.674999999999997</v>
          </cell>
          <cell r="K31">
            <v>56.510000000000012</v>
          </cell>
        </row>
        <row r="32">
          <cell r="B32" t="str">
            <v>Плата за услуги на содержание электрических сетей по диапазонам напряжения в расчете на 1 МВт согласно формулам (31)-(33)</v>
          </cell>
        </row>
        <row r="33">
          <cell r="B33" t="str">
            <v>ВН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СН</v>
          </cell>
        </row>
        <row r="35">
          <cell r="B35" t="str">
            <v xml:space="preserve">    в том числе:</v>
          </cell>
        </row>
        <row r="36">
          <cell r="B36" t="str">
            <v>СН1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 t="str">
            <v>СН2</v>
          </cell>
          <cell r="G37">
            <v>68954.049968082327</v>
          </cell>
          <cell r="H37">
            <v>80881.452352430846</v>
          </cell>
          <cell r="I37">
            <v>52683.271321802531</v>
          </cell>
          <cell r="J37">
            <v>113521.80945469701</v>
          </cell>
          <cell r="K37">
            <v>214337.93720702239</v>
          </cell>
        </row>
        <row r="38">
          <cell r="B38" t="str">
            <v>НН</v>
          </cell>
          <cell r="G38">
            <v>115925.16921045852</v>
          </cell>
          <cell r="H38">
            <v>136614.65369488712</v>
          </cell>
          <cell r="I38">
            <v>87981.447627352973</v>
          </cell>
          <cell r="J38">
            <v>183977.40949305077</v>
          </cell>
          <cell r="K38">
            <v>377026.05920403061</v>
          </cell>
        </row>
        <row r="39">
          <cell r="B39" t="str">
            <v>Плата за услуги на содержание электрических сетей по диапазонам напряжения в расчете на 1 МВтч согласно формулам (34)-(36)</v>
          </cell>
        </row>
        <row r="40">
          <cell r="B40" t="str">
            <v>ВН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СН</v>
          </cell>
        </row>
        <row r="42">
          <cell r="B42" t="str">
            <v xml:space="preserve">    в том числе:</v>
          </cell>
        </row>
        <row r="43">
          <cell r="B43" t="str">
            <v>СН1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</row>
        <row r="44">
          <cell r="B44" t="str">
            <v>СН2</v>
          </cell>
          <cell r="G44">
            <v>123.44106894731884</v>
          </cell>
          <cell r="H44">
            <v>162.48723335493241</v>
          </cell>
          <cell r="I44">
            <v>98.186903036923255</v>
          </cell>
          <cell r="J44">
            <v>209.81751887909448</v>
          </cell>
          <cell r="K44">
            <v>398.74065326185882</v>
          </cell>
        </row>
        <row r="45">
          <cell r="B45" t="str">
            <v>НН</v>
          </cell>
          <cell r="G45">
            <v>227.96312474974206</v>
          </cell>
          <cell r="H45">
            <v>253.89890665405363</v>
          </cell>
          <cell r="I45">
            <v>182.11222461606459</v>
          </cell>
          <cell r="J45">
            <v>340.99851596346366</v>
          </cell>
          <cell r="K45">
            <v>701.34473561941525</v>
          </cell>
        </row>
      </sheetData>
      <sheetData sheetId="16" refreshError="1">
        <row r="5">
          <cell r="G5">
            <v>4</v>
          </cell>
          <cell r="H5">
            <v>5</v>
          </cell>
          <cell r="I5">
            <v>6</v>
          </cell>
          <cell r="J5">
            <v>7</v>
          </cell>
          <cell r="K5">
            <v>8</v>
          </cell>
        </row>
        <row r="6">
          <cell r="G6">
            <v>1053.8400000000001</v>
          </cell>
          <cell r="H6">
            <v>1053.8400000000001</v>
          </cell>
          <cell r="I6">
            <v>1208.1200000000001</v>
          </cell>
          <cell r="J6">
            <v>1208.1200000000001</v>
          </cell>
          <cell r="K6">
            <v>1299.5609999999999</v>
          </cell>
        </row>
        <row r="10">
          <cell r="B10" t="str">
            <v>ВН</v>
          </cell>
          <cell r="G10">
            <v>921.1</v>
          </cell>
          <cell r="H10">
            <v>899.5856</v>
          </cell>
          <cell r="I10">
            <v>901.4</v>
          </cell>
          <cell r="J10">
            <v>982.74400000000014</v>
          </cell>
          <cell r="K10">
            <v>1002.5</v>
          </cell>
        </row>
        <row r="11">
          <cell r="B11" t="str">
            <v>СН</v>
          </cell>
          <cell r="G11">
            <v>1742.65</v>
          </cell>
          <cell r="H11">
            <v>1716.3488000000002</v>
          </cell>
          <cell r="I11">
            <v>1710.84</v>
          </cell>
          <cell r="J11">
            <v>1895.1890000000003</v>
          </cell>
          <cell r="K11">
            <v>1933.075</v>
          </cell>
        </row>
        <row r="12">
          <cell r="B12" t="str">
            <v>в том числе</v>
          </cell>
        </row>
        <row r="13">
          <cell r="B13" t="str">
            <v>СН1</v>
          </cell>
          <cell r="G13">
            <v>871.4</v>
          </cell>
          <cell r="H13">
            <v>858.17440000000011</v>
          </cell>
          <cell r="I13">
            <v>855.42</v>
          </cell>
          <cell r="J13">
            <v>947.59500000000014</v>
          </cell>
          <cell r="K13">
            <v>966.53800000000001</v>
          </cell>
        </row>
        <row r="14">
          <cell r="B14" t="str">
            <v>СН2</v>
          </cell>
          <cell r="G14">
            <v>871.25</v>
          </cell>
          <cell r="H14">
            <v>858.17440000000011</v>
          </cell>
          <cell r="I14">
            <v>855.42</v>
          </cell>
          <cell r="J14">
            <v>947.59400000000016</v>
          </cell>
          <cell r="K14">
            <v>966.53700000000003</v>
          </cell>
        </row>
        <row r="15">
          <cell r="B15" t="str">
            <v>НН</v>
          </cell>
          <cell r="G15">
            <v>491.00635951974255</v>
          </cell>
          <cell r="H15">
            <v>490.52540000000016</v>
          </cell>
          <cell r="I15">
            <v>476.67999999999995</v>
          </cell>
          <cell r="J15">
            <v>517.20900000000006</v>
          </cell>
          <cell r="K15">
            <v>434.26902109198323</v>
          </cell>
        </row>
        <row r="16">
          <cell r="B16" t="str">
            <v xml:space="preserve">Потери электрической энергии </v>
          </cell>
        </row>
        <row r="17">
          <cell r="B17" t="str">
            <v>ВН</v>
          </cell>
          <cell r="G17">
            <v>0</v>
          </cell>
          <cell r="H17">
            <v>0.20009213131023884</v>
          </cell>
          <cell r="I17">
            <v>0</v>
          </cell>
          <cell r="J17">
            <v>0</v>
          </cell>
          <cell r="K17">
            <v>0</v>
          </cell>
        </row>
        <row r="18">
          <cell r="B18" t="str">
            <v>СН</v>
          </cell>
        </row>
        <row r="19">
          <cell r="B19" t="str">
            <v>в том числе</v>
          </cell>
        </row>
        <row r="20">
          <cell r="B20" t="str">
            <v>СН1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 t="str">
            <v>СН2</v>
          </cell>
          <cell r="G21">
            <v>5.0207908729133335</v>
          </cell>
          <cell r="H21">
            <v>5.0805523912155834</v>
          </cell>
          <cell r="I21">
            <v>2.6887376961024994</v>
          </cell>
          <cell r="J21">
            <v>5.3145123333410709</v>
          </cell>
          <cell r="K21">
            <v>4.9962886995548859</v>
          </cell>
        </row>
        <row r="22">
          <cell r="B22" t="str">
            <v>НН</v>
          </cell>
          <cell r="G22">
            <v>12.496041717210291</v>
          </cell>
          <cell r="H22">
            <v>12.782212704989382</v>
          </cell>
          <cell r="I22">
            <v>9.9508708428770039</v>
          </cell>
          <cell r="J22">
            <v>13.844499999033269</v>
          </cell>
          <cell r="K22">
            <v>15.811402093413282</v>
          </cell>
        </row>
        <row r="23">
          <cell r="B23" t="str">
            <v>Полезный отпуск электрической энергии</v>
          </cell>
        </row>
        <row r="24">
          <cell r="B24" t="str">
            <v>ВН</v>
          </cell>
          <cell r="G24">
            <v>49.7</v>
          </cell>
          <cell r="H24">
            <v>39.611199999999997</v>
          </cell>
          <cell r="I24">
            <v>45.98</v>
          </cell>
          <cell r="J24">
            <v>35.149000000000001</v>
          </cell>
          <cell r="K24">
            <v>35.962000000000003</v>
          </cell>
        </row>
        <row r="25">
          <cell r="B25" t="str">
            <v>СН</v>
          </cell>
          <cell r="G25">
            <v>336.65</v>
          </cell>
          <cell r="H25">
            <v>324.04899999999992</v>
          </cell>
          <cell r="I25">
            <v>355.74</v>
          </cell>
          <cell r="J25">
            <v>380.02600000000007</v>
          </cell>
          <cell r="K25">
            <v>483.97800000000001</v>
          </cell>
        </row>
        <row r="26">
          <cell r="B26" t="str">
            <v>в том числе</v>
          </cell>
        </row>
        <row r="27">
          <cell r="B27" t="str">
            <v>СН1</v>
          </cell>
          <cell r="G27">
            <v>0.15</v>
          </cell>
          <cell r="H27">
            <v>0</v>
          </cell>
          <cell r="I27">
            <v>0</v>
          </cell>
          <cell r="J27">
            <v>1E-3</v>
          </cell>
          <cell r="K27">
            <v>1E-3</v>
          </cell>
        </row>
        <row r="28">
          <cell r="B28" t="str">
            <v>СН2</v>
          </cell>
          <cell r="G28">
            <v>336.5</v>
          </cell>
          <cell r="H28">
            <v>324.04899999999992</v>
          </cell>
          <cell r="I28">
            <v>355.74</v>
          </cell>
          <cell r="J28">
            <v>380.02500000000009</v>
          </cell>
          <cell r="K28">
            <v>483.97700000000003</v>
          </cell>
        </row>
        <row r="29">
          <cell r="B29" t="str">
            <v>НН</v>
          </cell>
          <cell r="G29">
            <v>427.65</v>
          </cell>
          <cell r="H29">
            <v>426.47199999999998</v>
          </cell>
          <cell r="I29">
            <v>428.08</v>
          </cell>
          <cell r="J29">
            <v>444.62300000000005</v>
          </cell>
          <cell r="K29">
            <v>364.54100000000005</v>
          </cell>
        </row>
        <row r="30">
          <cell r="B30" t="str">
            <v>Расходы на компенсацию потерь</v>
          </cell>
        </row>
        <row r="31">
          <cell r="B31" t="str">
            <v>ВН</v>
          </cell>
          <cell r="G31">
            <v>0</v>
          </cell>
          <cell r="H31">
            <v>1896.9120000000005</v>
          </cell>
          <cell r="I31">
            <v>0</v>
          </cell>
          <cell r="J31">
            <v>0</v>
          </cell>
          <cell r="K31">
            <v>0</v>
          </cell>
        </row>
        <row r="32">
          <cell r="B32" t="str">
            <v>СН</v>
          </cell>
        </row>
        <row r="33">
          <cell r="B33" t="str">
            <v>в том числе</v>
          </cell>
        </row>
        <row r="34">
          <cell r="B34" t="str">
            <v>СН1</v>
          </cell>
          <cell r="G34">
            <v>0</v>
          </cell>
          <cell r="H34">
            <v>1813.2183423890965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СН2</v>
          </cell>
          <cell r="G35">
            <v>46098.798083714479</v>
          </cell>
          <cell r="H35">
            <v>47760.642342389088</v>
          </cell>
          <cell r="I35">
            <v>27786.76</v>
          </cell>
          <cell r="J35">
            <v>60840.923200000005</v>
          </cell>
          <cell r="K35">
            <v>62757.072840681227</v>
          </cell>
        </row>
        <row r="36">
          <cell r="B36" t="str">
            <v>НН</v>
          </cell>
          <cell r="G36">
            <v>92012.811986631161</v>
          </cell>
          <cell r="H36">
            <v>94836.56405405885</v>
          </cell>
          <cell r="I36">
            <v>73217.646669353533</v>
          </cell>
          <cell r="J36">
            <v>121579.0783995894</v>
          </cell>
          <cell r="K36">
            <v>118912.98664530038</v>
          </cell>
        </row>
        <row r="37">
          <cell r="B37" t="str">
            <v>Ставка на оплату технологического расхода (потерь ) электрической энергии на ее передачу по сетям</v>
          </cell>
        </row>
        <row r="38">
          <cell r="B38" t="str">
            <v>ВН</v>
          </cell>
          <cell r="G38">
            <v>0</v>
          </cell>
          <cell r="H38">
            <v>2.1128786204635053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СН</v>
          </cell>
        </row>
        <row r="40">
          <cell r="B40" t="str">
            <v>в том числе</v>
          </cell>
        </row>
        <row r="41">
          <cell r="B41" t="str">
            <v>СН1</v>
          </cell>
          <cell r="G41">
            <v>0</v>
          </cell>
          <cell r="H41">
            <v>2.1128786204635053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СН2</v>
          </cell>
          <cell r="G42">
            <v>55.708089192775148</v>
          </cell>
          <cell r="H42">
            <v>58.632633608899425</v>
          </cell>
          <cell r="I42">
            <v>33.380697244179622</v>
          </cell>
          <cell r="J42">
            <v>67.809426749320679</v>
          </cell>
          <cell r="K42">
            <v>68.344508333453135</v>
          </cell>
        </row>
        <row r="43">
          <cell r="B43" t="str">
            <v>НН</v>
          </cell>
          <cell r="G43">
            <v>214.15759801380466</v>
          </cell>
          <cell r="H43">
            <v>221.67118654960368</v>
          </cell>
          <cell r="I43">
            <v>170.57261909011524</v>
          </cell>
          <cell r="J43">
            <v>272.84108401089168</v>
          </cell>
          <cell r="K43">
            <v>325.24989167352845</v>
          </cell>
        </row>
      </sheetData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  <sheetName val="Производство электроэнергии"/>
      <sheetName val="Опции"/>
      <sheetName val="Лист1"/>
      <sheetName val="форма 2"/>
      <sheetName val="План Газпрома"/>
      <sheetName val="Титульный"/>
      <sheetName val="01-02 (БДиР Общества)"/>
      <sheetName val="Сентябрь"/>
      <sheetName val="TECHSHEET"/>
      <sheetName val="~5047955"/>
      <sheetName val="производство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FES"/>
      <sheetName val="Справочно"/>
      <sheetName val="25"/>
      <sheetName val="26"/>
      <sheetName val="29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сети 2007"/>
      <sheetName val="Лист3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УП _2004"/>
      <sheetName val=""/>
      <sheetName val="Шины"/>
      <sheetName val="Дни"/>
      <sheetName val="СЭ"/>
      <sheetName val="index"/>
      <sheetName val="ЗАО_мес"/>
      <sheetName val="ЗАО_н.ит"/>
      <sheetName val="Лист5"/>
      <sheetName val="3 квартал"/>
      <sheetName val="Справочник Б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эл ст"/>
      <sheetName val="СписочнаяЧисленность"/>
      <sheetName val="расчет"/>
      <sheetName val="Омскэнерго с учетом доп 2010 "/>
      <sheetName val="ММТС"/>
      <sheetName val="ФЗП 2011"/>
      <sheetName val="расшифровка"/>
      <sheetName val=" накладные расходы"/>
      <sheetName val="Оборудование_стоим"/>
      <sheetName val="9.3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GRES.2007.5"/>
      <sheetName val="Исполнителям"/>
      <sheetName val="Данные"/>
      <sheetName val="Коды статей"/>
      <sheetName val="Дебет_Кредит"/>
      <sheetName val="План Газпрома"/>
      <sheetName val="Анализ"/>
      <sheetName val="Лист12"/>
      <sheetName val="Лист1"/>
      <sheetName val="Тарифы _ЗН"/>
      <sheetName val="Тарифы _СК"/>
      <sheetName val="ИТ-бюджет"/>
      <sheetName val="Титульный лист С-П"/>
      <sheetName val="1997"/>
      <sheetName val="1998"/>
      <sheetName val="Фин план"/>
      <sheetName val="списки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Детализация"/>
      <sheetName val="Справочник затрат_СБ"/>
      <sheetName val="Financing"/>
      <sheetName val="ПРОГНОЗ_1"/>
      <sheetName val="Производство электроэнергии"/>
      <sheetName val="тар"/>
      <sheetName val="т1.15(смета8а)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Справочник"/>
      <sheetName val="35998"/>
      <sheetName val="44"/>
      <sheetName val="92"/>
      <sheetName val="94"/>
      <sheetName val="97"/>
      <sheetName val="Отчет"/>
      <sheetName val="Настройки"/>
      <sheetName val="Общая"/>
      <sheetName val="Ис. данные эк"/>
      <sheetName val="фев(ф)"/>
      <sheetName val="% транспортировки"/>
      <sheetName val="3"/>
      <sheetName val="ОС до 40 т.р."/>
      <sheetName val="1.411.1"/>
      <sheetName val="regs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91 форма 2 1 полуг"/>
      <sheetName val="Потребность в МТР"/>
      <sheetName val="EKDEB90"/>
      <sheetName val="П 4"/>
      <sheetName val="П 1"/>
      <sheetName val="П 21-1"/>
      <sheetName val="Проценты"/>
      <sheetName val="ОС до 40 т.р. "/>
      <sheetName val="не_удалять"/>
      <sheetName val="подготовка кадров"/>
      <sheetName val="П"/>
      <sheetName val="CF"/>
      <sheetName val="СЗ_процессинг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смета+расш."/>
      <sheetName val="index"/>
      <sheetName val="Лист2"/>
      <sheetName val="1.401.2"/>
      <sheetName val="Справ-к БДР выручка"/>
      <sheetName val="Справочник ЦФО"/>
      <sheetName val="Лист3"/>
      <sheetName val="ОЦСГ"/>
      <sheetName val="TECHSHEET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9"/>
      <sheetName val="28"/>
      <sheetName val="30"/>
      <sheetName val="ОАО Каскад Нижне-Черекских ГЭС "/>
      <sheetName val="Набор персонала"/>
      <sheetName val="Main"/>
    </sheetNames>
    <sheetDataSet>
      <sheetData sheetId="0" refreshError="1">
        <row r="14">
          <cell r="B14">
            <v>2007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TEHSHEET"/>
      <sheetName val="FES"/>
      <sheetName val="Справочники"/>
      <sheetName val="Курсы валют ЦБ"/>
      <sheetName val="СЭЛТ"/>
      <sheetName val="Томская область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35998"/>
      <sheetName val="44"/>
      <sheetName val="92"/>
      <sheetName val="94"/>
      <sheetName val="97"/>
      <sheetName val="26"/>
      <sheetName val="29"/>
      <sheetName val="TECHSHEET"/>
      <sheetName val="Коды статей"/>
      <sheetName val="банк"/>
      <sheetName val="Титульный"/>
      <sheetName val="3.15"/>
      <sheetName val="списки ФП"/>
      <sheetName val="НЕ УДАЛЯТЬ!!!"/>
      <sheetName val="параметры ПЗ"/>
      <sheetName val="не_удалять"/>
      <sheetName val="31.08.2004"/>
      <sheetName val="31_08_2004"/>
      <sheetName val="охр труда и подготовка кадров"/>
      <sheetName val="Анализ"/>
      <sheetName val="Обнулить"/>
      <sheetName val="index"/>
      <sheetName val="Шупр"/>
      <sheetName val="Инфо"/>
      <sheetName val="et_union"/>
      <sheetName val="Баланс ээ"/>
      <sheetName val="Баланс мощности"/>
      <sheetName val="ЭСО"/>
      <sheetName val="сбыт"/>
      <sheetName val="Рег генер"/>
      <sheetName val="regs"/>
      <sheetName val="расчет НВВ РСК по RAB"/>
    </sheetNames>
    <sheetDataSet>
      <sheetData sheetId="0" refreshError="1">
        <row r="21">
          <cell r="B21" t="str">
            <v>EXP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м ВВ перв"/>
      <sheetName val="ВВ перв (Без-1)"/>
      <sheetName val="ВВ перв (Без-2)"/>
      <sheetName val="ВВ перв (Без-3)"/>
      <sheetName val="См ВВ втор"/>
      <sheetName val="См ВВ покр"/>
      <sheetName val="ВВ втор (Без-1)"/>
      <sheetName val="ВВ втор (Без-2)"/>
      <sheetName val="ВВ покр"/>
      <sheetName val="ВВ втор ввод (Без-3)"/>
      <sheetName val="Защ тр-ра"/>
      <sheetName val="ВВ втор _Без_1_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Пр 1 янв"/>
      <sheetName val="БПр 1 июл"/>
      <sheetName val="БПр 1 сен"/>
      <sheetName val="БПер 1 янв"/>
      <sheetName val="БПер 1 июл"/>
      <sheetName val="БПер 1 сен"/>
      <sheetName val="ТМ1 1 янв"/>
      <sheetName val="ТМ1 1 июл"/>
      <sheetName val="ТМ1 1 сен"/>
      <sheetName val="ТМ2 1 янв"/>
      <sheetName val="ТМ2 1 июл"/>
      <sheetName val="ТМ2 1 сен"/>
      <sheetName val="ПП ОРГ"/>
      <sheetName val="ПП МО"/>
      <sheetName val="ТР ОРГ"/>
      <sheetName val="ТР МО"/>
      <sheetName val="КоммМО"/>
      <sheetName val="Комментарии"/>
      <sheetName val="Проверка"/>
      <sheetName val="matrix PP 1 янв"/>
      <sheetName val="matrix PP 1 июл"/>
      <sheetName val="matrix PP 1 сен"/>
      <sheetName val="matrix TR 1 янв"/>
      <sheetName val="matrix TR 1 июл"/>
      <sheetName val="matrix TR 1 сен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  <sheetName val="modTR"/>
      <sheetName val="modHL"/>
    </sheetNames>
    <sheetDataSet>
      <sheetData sheetId="0"/>
      <sheetData sheetId="1" refreshError="1">
        <row r="10">
          <cell r="G10" t="str">
            <v>Ставропольский край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Fill"/>
      <sheetName val="modList09"/>
      <sheetName val="modList11"/>
      <sheetName val="Инструкция"/>
      <sheetName val="Лог обновления"/>
      <sheetName val="Настройки регулятора"/>
      <sheetName val="Титульный"/>
      <sheetName val="Библиотека документов"/>
      <sheetName val="Заявки на тариф и СТ"/>
      <sheetName val="УЕ"/>
      <sheetName val="ФОТ 1-1"/>
      <sheetName val="ФОТ"/>
      <sheetName val="Ам 1-1"/>
      <sheetName val="Амортизация"/>
      <sheetName val="Кап вложения"/>
      <sheetName val="Справка о кап влож"/>
      <sheetName val="К 1-1"/>
      <sheetName val="Калькуляция"/>
      <sheetName val="Тариф 1"/>
      <sheetName val="Тариф"/>
      <sheetName val="Калькуляция свод"/>
      <sheetName val="Т"/>
      <sheetName val="Баланс Т"/>
      <sheetName val="Плата рез мощность"/>
      <sheetName val="Заявление 1"/>
      <sheetName val="Заявление"/>
      <sheetName val="Комментарии"/>
      <sheetName val="Проверка"/>
      <sheetName val="et_union_ver"/>
      <sheetName val="et_union_hor"/>
      <sheetName val="TEHSHEET"/>
      <sheetName val="modHypShowHide"/>
      <sheetName val="modfrmDictionary"/>
      <sheetName val="REESTR_ORG"/>
      <sheetName val="modfrmDOCSPicker"/>
      <sheetName val="AllSheetsInThisWorkbook"/>
      <sheetName val="modfrmCOMSPicker"/>
      <sheetName val="DOCS_DEPENDENCY"/>
      <sheetName val="COMS_DEPENDENCY"/>
      <sheetName val="modIcon"/>
      <sheetName val="modDocsComsAPI"/>
      <sheetName val="modList16"/>
      <sheetName val="modfrmReestr"/>
      <sheetName val="modInstruction"/>
      <sheetName val="modProvGeneralProc"/>
      <sheetName val="modUpdTemplMain"/>
      <sheetName val="modfrmCheckUpdates"/>
      <sheetName val="modClassifierValidate"/>
      <sheetName val="modReestr"/>
      <sheetName val="modList00"/>
      <sheetName val="modHyp"/>
      <sheetName val="modListComm"/>
      <sheetName val="modList12"/>
      <sheetName val="modList13"/>
      <sheetName val="modList05"/>
      <sheetName val="modList06"/>
      <sheetName val="modfrmSecretCode"/>
      <sheetName val="modCommonProv"/>
      <sheetName val="modProv"/>
      <sheetName val="modList04"/>
    </sheetNames>
    <sheetDataSet>
      <sheetData sheetId="0"/>
      <sheetData sheetId="1"/>
      <sheetData sheetId="2"/>
      <sheetData sheetId="3">
        <row r="3">
          <cell r="B3" t="e">
            <v>#NAME?</v>
          </cell>
        </row>
      </sheetData>
      <sheetData sheetId="4"/>
      <sheetData sheetId="5">
        <row r="56">
          <cell r="E56" t="str">
            <v>да</v>
          </cell>
        </row>
      </sheetData>
      <sheetData sheetId="6">
        <row r="9">
          <cell r="F9">
            <v>2016</v>
          </cell>
        </row>
        <row r="15">
          <cell r="F15" t="str">
            <v>МУП КХ Туркменского района</v>
          </cell>
        </row>
        <row r="16">
          <cell r="F16" t="str">
            <v/>
          </cell>
        </row>
        <row r="17">
          <cell r="F17" t="str">
            <v>2622003515</v>
          </cell>
        </row>
        <row r="18">
          <cell r="F18" t="str">
            <v>262201001</v>
          </cell>
        </row>
        <row r="40">
          <cell r="F40" t="str">
            <v>Курилов Вячеслав Семенович</v>
          </cell>
        </row>
        <row r="41">
          <cell r="F41" t="str">
            <v>Директор</v>
          </cell>
        </row>
        <row r="42">
          <cell r="F42" t="str">
            <v>+7(86565)26202, 2-12-02, 2-11-51, 2-12-42</v>
          </cell>
        </row>
        <row r="43">
          <cell r="F43" t="str">
            <v>myhkh@mail.ru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G2" t="str">
            <v>да</v>
          </cell>
        </row>
        <row r="3">
          <cell r="G3" t="str">
            <v>нет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FUELSHEET"/>
      <sheetName val="TEHSHEET"/>
      <sheetName val="Инструкция"/>
      <sheetName val="Заголовок"/>
      <sheetName val="Справочники"/>
      <sheetName val="2010"/>
      <sheetName val="Топливо2009"/>
      <sheetName val="Топливо2010мин"/>
      <sheetName val="Топливо2010макс"/>
      <sheetName val="Топливо2010ФСТ"/>
      <sheetName val="Приложение"/>
    </sheetNames>
    <sheetDataSet>
      <sheetData sheetId="0"/>
      <sheetData sheetId="1"/>
      <sheetData sheetId="2">
        <row r="4">
          <cell r="Q4" t="str">
            <v>торф</v>
          </cell>
        </row>
        <row r="5">
          <cell r="Q5" t="str">
            <v>сланцы</v>
          </cell>
        </row>
        <row r="6">
          <cell r="Q6" t="str">
            <v>газ доменный</v>
          </cell>
        </row>
        <row r="7">
          <cell r="Q7" t="str">
            <v>газ коксовый</v>
          </cell>
        </row>
        <row r="8">
          <cell r="Q8" t="str">
            <v>газ попутный</v>
          </cell>
        </row>
        <row r="9">
          <cell r="Q9" t="str">
            <v>газ прочий</v>
          </cell>
        </row>
        <row r="10">
          <cell r="Q10" t="str">
            <v>дистиллят</v>
          </cell>
        </row>
        <row r="11">
          <cell r="Q11" t="str">
            <v>дизельное топливо</v>
          </cell>
        </row>
        <row r="12">
          <cell r="Q12" t="str">
            <v>авиационный керосин</v>
          </cell>
        </row>
        <row r="13">
          <cell r="Q13" t="str">
            <v>ядерное топливо</v>
          </cell>
        </row>
        <row r="14">
          <cell r="Q14" t="str">
            <v>шлам</v>
          </cell>
        </row>
        <row r="15">
          <cell r="Q15" t="str">
            <v>прочее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перекрестка"/>
      <sheetName val="16"/>
      <sheetName val="18.2"/>
      <sheetName val="4"/>
      <sheetName val="6"/>
      <sheetName val="15"/>
      <sheetName val="17.1"/>
      <sheetName val="2.3"/>
      <sheetName val="шаблон для R3"/>
      <sheetName val="ЭСО"/>
      <sheetName val="сбыт"/>
      <sheetName val="Ген. не уч. ОРЭМ"/>
      <sheetName val="сети"/>
      <sheetName val="21.3"/>
      <sheetName val="Лист1"/>
      <sheetName val="Лист1 (2)"/>
      <sheetName val="Лист2"/>
      <sheetName val="Лист3"/>
      <sheetName val="Форма 20 (1)"/>
      <sheetName val="Форма 20 (2)"/>
      <sheetName val="Форма 20 (3)"/>
      <sheetName val="Форма 20 (4)"/>
      <sheetName val="Форма 20 (5)"/>
      <sheetName val="FES"/>
      <sheetName val="Control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Приток"/>
      <sheetName val="Отток"/>
      <sheetName val="Списки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ФБР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исок"/>
      <sheetName val="Справка"/>
      <sheetName val="ПС - Действующие"/>
      <sheetName val="Список дефектов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>
        <row r="8">
          <cell r="D8">
            <v>15739</v>
          </cell>
        </row>
      </sheetData>
      <sheetData sheetId="138">
        <row r="8">
          <cell r="D8">
            <v>15739</v>
          </cell>
        </row>
      </sheetData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>
        <row r="2">
          <cell r="A2">
            <v>0</v>
          </cell>
        </row>
      </sheetData>
      <sheetData sheetId="325">
        <row r="2">
          <cell r="A2">
            <v>0</v>
          </cell>
        </row>
      </sheetData>
      <sheetData sheetId="326" refreshError="1"/>
      <sheetData sheetId="327" refreshError="1"/>
      <sheetData sheetId="328" refreshError="1"/>
      <sheetData sheetId="329" refreshError="1"/>
      <sheetData sheetId="330">
        <row r="2">
          <cell r="A2">
            <v>0</v>
          </cell>
        </row>
      </sheetData>
      <sheetData sheetId="331">
        <row r="2">
          <cell r="A2">
            <v>0</v>
          </cell>
        </row>
      </sheetData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>
        <row r="2">
          <cell r="A2">
            <v>0</v>
          </cell>
        </row>
      </sheetData>
      <sheetData sheetId="340">
        <row r="2">
          <cell r="A2">
            <v>0</v>
          </cell>
        </row>
      </sheetData>
      <sheetData sheetId="341">
        <row r="2">
          <cell r="A2">
            <v>0</v>
          </cell>
        </row>
      </sheetData>
      <sheetData sheetId="342">
        <row r="2">
          <cell r="A2">
            <v>0</v>
          </cell>
        </row>
      </sheetData>
      <sheetData sheetId="343">
        <row r="2">
          <cell r="A2">
            <v>0</v>
          </cell>
        </row>
      </sheetData>
      <sheetData sheetId="344">
        <row r="2">
          <cell r="A2">
            <v>0</v>
          </cell>
        </row>
      </sheetData>
      <sheetData sheetId="345">
        <row r="2">
          <cell r="A2">
            <v>0</v>
          </cell>
        </row>
      </sheetData>
      <sheetData sheetId="346">
        <row r="2">
          <cell r="A2">
            <v>0</v>
          </cell>
        </row>
      </sheetData>
      <sheetData sheetId="347">
        <row r="2">
          <cell r="A2">
            <v>0</v>
          </cell>
        </row>
      </sheetData>
      <sheetData sheetId="348">
        <row r="2">
          <cell r="A2">
            <v>0</v>
          </cell>
        </row>
      </sheetData>
      <sheetData sheetId="349">
        <row r="2">
          <cell r="A2">
            <v>0</v>
          </cell>
        </row>
      </sheetData>
      <sheetData sheetId="350">
        <row r="2">
          <cell r="A2">
            <v>0</v>
          </cell>
        </row>
      </sheetData>
      <sheetData sheetId="351">
        <row r="2">
          <cell r="A2">
            <v>0</v>
          </cell>
        </row>
      </sheetData>
      <sheetData sheetId="352" refreshError="1"/>
      <sheetData sheetId="353">
        <row r="2">
          <cell r="A2">
            <v>0</v>
          </cell>
        </row>
      </sheetData>
      <sheetData sheetId="354">
        <row r="2">
          <cell r="A2">
            <v>0</v>
          </cell>
        </row>
      </sheetData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8">
          <cell r="D8">
            <v>15739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/>
      <sheetData sheetId="605"/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мета"/>
      <sheetName val="Нива"/>
      <sheetName val="Темижбек"/>
      <sheetName val="Мелиоратор"/>
      <sheetName val="Подлесная"/>
      <sheetName val="Смета на п.ст. Нива"/>
    </sheetNames>
    <sheetDataSet>
      <sheetData sheetId="0" refreshError="1"/>
      <sheetData sheetId="1" refreshError="1">
        <row r="101">
          <cell r="I101">
            <v>4242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List01"/>
      <sheetName val="modInstruction"/>
      <sheetName val="modList11"/>
      <sheetName val="modProv"/>
      <sheetName val="Инструкция"/>
      <sheetName val="Лог обновления"/>
      <sheetName val="Титульный"/>
      <sheetName val="Справочники"/>
      <sheetName val="4 баланс ээ"/>
      <sheetName val="5 баланс мощности"/>
      <sheetName val="Расчет ВН1"/>
      <sheetName val="НВВ РСК 2018 (I пол) МАКС"/>
      <sheetName val="НВВ РСК 2018 (II пол) МАКС"/>
      <sheetName val="НВВ РСК 2018 МАКС"/>
      <sheetName val="НВВ РСК 2018 (I пол) МИН"/>
      <sheetName val="НВВ РСК 2018 (II пол) МИН"/>
      <sheetName val="НВВ РСК 2018 МИН"/>
      <sheetName val="НВВ РСК последующие года"/>
      <sheetName val="Расчет тарифов (население)"/>
      <sheetName val="Лист1"/>
      <sheetName val="Расчет котловых тарифов"/>
      <sheetName val="Расчет НВВ"/>
      <sheetName val="Индивидуальные тарифы"/>
      <sheetName val="Расчет расх. по RAB"/>
      <sheetName val="Расчет НВВ по RAB"/>
      <sheetName val="Расчет НВВ РСК - индексация"/>
      <sheetName val="Комментарии"/>
      <sheetName val="Проверка"/>
      <sheetName val="modHyp"/>
      <sheetName val="TEHSHEET"/>
      <sheetName val="et_union_hor"/>
      <sheetName val="et_union_ver"/>
      <sheetName val="et_union_ver2"/>
      <sheetName val="AllSheetsInThisWorkbook"/>
      <sheetName val="REESTR_ORG"/>
      <sheetName val="modUpdTemplMain"/>
      <sheetName val="modfrmCheckUpdates"/>
      <sheetName val="modfrmReestr"/>
      <sheetName val="modReestr"/>
      <sheetName val="modList00"/>
      <sheetName val="modList08"/>
      <sheetName val="modList10"/>
      <sheetName val="modList16"/>
    </sheetNames>
    <sheetDataSet>
      <sheetData sheetId="0"/>
      <sheetData sheetId="1"/>
      <sheetData sheetId="2"/>
      <sheetData sheetId="3"/>
      <sheetData sheetId="4">
        <row r="3">
          <cell r="B3" t="str">
            <v>Версия 1.0.1</v>
          </cell>
        </row>
      </sheetData>
      <sheetData sheetId="5"/>
      <sheetData sheetId="6">
        <row r="7">
          <cell r="F7" t="str">
            <v>Ставропольский край</v>
          </cell>
        </row>
      </sheetData>
      <sheetData sheetId="7">
        <row r="9">
          <cell r="G9" t="str">
            <v>Филиал ПАО "МРСК Северного-Кавказа" - "Ставропольэнерго"</v>
          </cell>
        </row>
        <row r="10">
          <cell r="G10" t="str">
            <v>ГУП СК "Ставрополькоммунэлектро"</v>
          </cell>
        </row>
      </sheetData>
      <sheetData sheetId="8">
        <row r="22">
          <cell r="R22">
            <v>1336.2665878455077</v>
          </cell>
        </row>
      </sheetData>
      <sheetData sheetId="9">
        <row r="22">
          <cell r="H22">
            <v>177.6380423813834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">
          <cell r="Q11">
            <v>8640016.7883459404</v>
          </cell>
        </row>
      </sheetData>
      <sheetData sheetId="21"/>
      <sheetData sheetId="22"/>
      <sheetData sheetId="23"/>
      <sheetData sheetId="24">
        <row r="11">
          <cell r="P11">
            <v>773345.60258281697</v>
          </cell>
        </row>
        <row r="32">
          <cell r="A32">
            <v>2011</v>
          </cell>
        </row>
        <row r="33">
          <cell r="A33">
            <v>2012</v>
          </cell>
        </row>
        <row r="34">
          <cell r="A34">
            <v>2013</v>
          </cell>
        </row>
        <row r="35">
          <cell r="A35">
            <v>2014</v>
          </cell>
        </row>
        <row r="36">
          <cell r="A36">
            <v>2015</v>
          </cell>
        </row>
        <row r="37">
          <cell r="A37">
            <v>2016</v>
          </cell>
        </row>
        <row r="38">
          <cell r="A38">
            <v>2017</v>
          </cell>
        </row>
        <row r="39">
          <cell r="A39">
            <v>2018</v>
          </cell>
        </row>
        <row r="40">
          <cell r="A40">
            <v>2019</v>
          </cell>
        </row>
        <row r="41">
          <cell r="A41">
            <v>2020</v>
          </cell>
        </row>
        <row r="42">
          <cell r="A42">
            <v>2021</v>
          </cell>
        </row>
        <row r="43">
          <cell r="A43">
            <v>2022</v>
          </cell>
        </row>
        <row r="44">
          <cell r="A44">
            <v>2023</v>
          </cell>
        </row>
      </sheetData>
      <sheetData sheetId="25">
        <row r="11">
          <cell r="E11">
            <v>2014</v>
          </cell>
          <cell r="F11">
            <v>5.6000000000000001E-2</v>
          </cell>
        </row>
        <row r="12">
          <cell r="E12">
            <v>2015</v>
          </cell>
          <cell r="F12">
            <v>6.7000000000000004E-2</v>
          </cell>
        </row>
        <row r="13">
          <cell r="E13">
            <v>2016</v>
          </cell>
          <cell r="F13">
            <v>7.3999999999999996E-2</v>
          </cell>
        </row>
        <row r="14">
          <cell r="E14">
            <v>2017</v>
          </cell>
          <cell r="F14">
            <v>4.7E-2</v>
          </cell>
        </row>
        <row r="15">
          <cell r="E15">
            <v>2018</v>
          </cell>
          <cell r="F15">
            <v>0.04</v>
          </cell>
        </row>
        <row r="16">
          <cell r="E16">
            <v>2019</v>
          </cell>
          <cell r="F16">
            <v>0.04</v>
          </cell>
        </row>
        <row r="17">
          <cell r="E17">
            <v>2020</v>
          </cell>
          <cell r="F17">
            <v>0.04</v>
          </cell>
        </row>
        <row r="18">
          <cell r="E18">
            <v>2021</v>
          </cell>
          <cell r="F18">
            <v>0.04</v>
          </cell>
        </row>
      </sheetData>
      <sheetData sheetId="26"/>
      <sheetData sheetId="27"/>
      <sheetData sheetId="28"/>
      <sheetData sheetId="29">
        <row r="2">
          <cell r="K2" t="str">
            <v>да</v>
          </cell>
          <cell r="AG2">
            <v>2009</v>
          </cell>
        </row>
        <row r="3">
          <cell r="K3" t="str">
            <v>нет</v>
          </cell>
          <cell r="AG3">
            <v>2010</v>
          </cell>
        </row>
        <row r="4">
          <cell r="AG4">
            <v>2011</v>
          </cell>
        </row>
        <row r="5">
          <cell r="AG5">
            <v>2012</v>
          </cell>
        </row>
        <row r="6">
          <cell r="AG6">
            <v>2013</v>
          </cell>
        </row>
        <row r="7">
          <cell r="AG7">
            <v>2014</v>
          </cell>
        </row>
        <row r="8">
          <cell r="AG8">
            <v>2015</v>
          </cell>
        </row>
        <row r="9">
          <cell r="AG9">
            <v>2016</v>
          </cell>
        </row>
        <row r="10">
          <cell r="AG10">
            <v>2017</v>
          </cell>
        </row>
        <row r="11">
          <cell r="AG11">
            <v>2018</v>
          </cell>
        </row>
        <row r="12">
          <cell r="AG12">
            <v>2019</v>
          </cell>
        </row>
        <row r="13">
          <cell r="AG13">
            <v>2020</v>
          </cell>
        </row>
        <row r="14">
          <cell r="AG14">
            <v>2021</v>
          </cell>
        </row>
        <row r="15">
          <cell r="AG15">
            <v>2022</v>
          </cell>
        </row>
        <row r="16">
          <cell r="AG16">
            <v>2023</v>
          </cell>
        </row>
        <row r="17">
          <cell r="AG17">
            <v>2024</v>
          </cell>
        </row>
        <row r="18">
          <cell r="AG18">
            <v>2025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Стоимость ЭЭ"/>
      <sheetName val="FST5"/>
      <sheetName val="29"/>
      <sheetName val="20"/>
      <sheetName val="21"/>
      <sheetName val="26"/>
      <sheetName val="27"/>
      <sheetName val="28"/>
      <sheetName val="19"/>
      <sheetName val="22"/>
      <sheetName val="Динамика пакета"/>
      <sheetName val="КЗ и БДДС НВД+ИДЕ"/>
      <sheetName val="2008 -2010"/>
      <sheetName val="Регионы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 refreshError="1">
        <row r="20">
          <cell r="I20">
            <v>3.9</v>
          </cell>
        </row>
      </sheetData>
      <sheetData sheetId="13" refreshError="1"/>
      <sheetData sheetId="14" refreshError="1"/>
      <sheetData sheetId="15" refreshError="1">
        <row r="25">
          <cell r="J25">
            <v>72000</v>
          </cell>
        </row>
      </sheetData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0"/>
  <sheetViews>
    <sheetView view="pageBreakPreview" zoomScale="50" zoomScaleNormal="50" zoomScaleSheetLayoutView="50" workbookViewId="0">
      <pane xSplit="2" ySplit="10" topLeftCell="C35" activePane="bottomRight" state="frozen"/>
      <selection activeCell="E47" sqref="E47"/>
      <selection pane="topRight" activeCell="E47" sqref="E47"/>
      <selection pane="bottomLeft" activeCell="E47" sqref="E47"/>
      <selection pane="bottomRight" activeCell="C39" sqref="C39"/>
    </sheetView>
  </sheetViews>
  <sheetFormatPr defaultRowHeight="20.25"/>
  <cols>
    <col min="1" max="1" width="15.5703125" style="1" customWidth="1"/>
    <col min="2" max="2" width="77.85546875" style="2" customWidth="1"/>
    <col min="3" max="12" width="25.42578125" style="3" customWidth="1"/>
    <col min="13" max="13" width="12.85546875" style="3" customWidth="1"/>
    <col min="14" max="220" width="9.140625" style="3"/>
    <col min="221" max="221" width="9.85546875" style="3" customWidth="1"/>
    <col min="222" max="222" width="63.5703125" style="3" customWidth="1"/>
    <col min="223" max="232" width="15.7109375" style="3" customWidth="1"/>
    <col min="233" max="237" width="11.42578125" style="3" customWidth="1"/>
    <col min="238" max="239" width="11.140625" style="3" customWidth="1"/>
    <col min="240" max="257" width="9.140625" style="3"/>
    <col min="258" max="258" width="9.5703125" style="3" customWidth="1"/>
    <col min="259" max="476" width="9.140625" style="3"/>
    <col min="477" max="477" width="9.85546875" style="3" customWidth="1"/>
    <col min="478" max="478" width="63.5703125" style="3" customWidth="1"/>
    <col min="479" max="488" width="15.7109375" style="3" customWidth="1"/>
    <col min="489" max="493" width="11.42578125" style="3" customWidth="1"/>
    <col min="494" max="495" width="11.140625" style="3" customWidth="1"/>
    <col min="496" max="513" width="9.140625" style="3"/>
    <col min="514" max="514" width="9.5703125" style="3" customWidth="1"/>
    <col min="515" max="732" width="9.140625" style="3"/>
    <col min="733" max="733" width="9.85546875" style="3" customWidth="1"/>
    <col min="734" max="734" width="63.5703125" style="3" customWidth="1"/>
    <col min="735" max="744" width="15.7109375" style="3" customWidth="1"/>
    <col min="745" max="749" width="11.42578125" style="3" customWidth="1"/>
    <col min="750" max="751" width="11.140625" style="3" customWidth="1"/>
    <col min="752" max="769" width="9.140625" style="3"/>
    <col min="770" max="770" width="9.5703125" style="3" customWidth="1"/>
    <col min="771" max="988" width="9.140625" style="3"/>
    <col min="989" max="989" width="9.85546875" style="3" customWidth="1"/>
    <col min="990" max="990" width="63.5703125" style="3" customWidth="1"/>
    <col min="991" max="1000" width="15.7109375" style="3" customWidth="1"/>
    <col min="1001" max="1005" width="11.42578125" style="3" customWidth="1"/>
    <col min="1006" max="1007" width="11.140625" style="3" customWidth="1"/>
    <col min="1008" max="1025" width="9.140625" style="3"/>
    <col min="1026" max="1026" width="9.5703125" style="3" customWidth="1"/>
    <col min="1027" max="1244" width="9.140625" style="3"/>
    <col min="1245" max="1245" width="9.85546875" style="3" customWidth="1"/>
    <col min="1246" max="1246" width="63.5703125" style="3" customWidth="1"/>
    <col min="1247" max="1256" width="15.7109375" style="3" customWidth="1"/>
    <col min="1257" max="1261" width="11.42578125" style="3" customWidth="1"/>
    <col min="1262" max="1263" width="11.140625" style="3" customWidth="1"/>
    <col min="1264" max="1281" width="9.140625" style="3"/>
    <col min="1282" max="1282" width="9.5703125" style="3" customWidth="1"/>
    <col min="1283" max="1500" width="9.140625" style="3"/>
    <col min="1501" max="1501" width="9.85546875" style="3" customWidth="1"/>
    <col min="1502" max="1502" width="63.5703125" style="3" customWidth="1"/>
    <col min="1503" max="1512" width="15.7109375" style="3" customWidth="1"/>
    <col min="1513" max="1517" width="11.42578125" style="3" customWidth="1"/>
    <col min="1518" max="1519" width="11.140625" style="3" customWidth="1"/>
    <col min="1520" max="1537" width="9.140625" style="3"/>
    <col min="1538" max="1538" width="9.5703125" style="3" customWidth="1"/>
    <col min="1539" max="1756" width="9.140625" style="3"/>
    <col min="1757" max="1757" width="9.85546875" style="3" customWidth="1"/>
    <col min="1758" max="1758" width="63.5703125" style="3" customWidth="1"/>
    <col min="1759" max="1768" width="15.7109375" style="3" customWidth="1"/>
    <col min="1769" max="1773" width="11.42578125" style="3" customWidth="1"/>
    <col min="1774" max="1775" width="11.140625" style="3" customWidth="1"/>
    <col min="1776" max="1793" width="9.140625" style="3"/>
    <col min="1794" max="1794" width="9.5703125" style="3" customWidth="1"/>
    <col min="1795" max="2012" width="9.140625" style="3"/>
    <col min="2013" max="2013" width="9.85546875" style="3" customWidth="1"/>
    <col min="2014" max="2014" width="63.5703125" style="3" customWidth="1"/>
    <col min="2015" max="2024" width="15.7109375" style="3" customWidth="1"/>
    <col min="2025" max="2029" width="11.42578125" style="3" customWidth="1"/>
    <col min="2030" max="2031" width="11.140625" style="3" customWidth="1"/>
    <col min="2032" max="2049" width="9.140625" style="3"/>
    <col min="2050" max="2050" width="9.5703125" style="3" customWidth="1"/>
    <col min="2051" max="2268" width="9.140625" style="3"/>
    <col min="2269" max="2269" width="9.85546875" style="3" customWidth="1"/>
    <col min="2270" max="2270" width="63.5703125" style="3" customWidth="1"/>
    <col min="2271" max="2280" width="15.7109375" style="3" customWidth="1"/>
    <col min="2281" max="2285" width="11.42578125" style="3" customWidth="1"/>
    <col min="2286" max="2287" width="11.140625" style="3" customWidth="1"/>
    <col min="2288" max="2305" width="9.140625" style="3"/>
    <col min="2306" max="2306" width="9.5703125" style="3" customWidth="1"/>
    <col min="2307" max="2524" width="9.140625" style="3"/>
    <col min="2525" max="2525" width="9.85546875" style="3" customWidth="1"/>
    <col min="2526" max="2526" width="63.5703125" style="3" customWidth="1"/>
    <col min="2527" max="2536" width="15.7109375" style="3" customWidth="1"/>
    <col min="2537" max="2541" width="11.42578125" style="3" customWidth="1"/>
    <col min="2542" max="2543" width="11.140625" style="3" customWidth="1"/>
    <col min="2544" max="2561" width="9.140625" style="3"/>
    <col min="2562" max="2562" width="9.5703125" style="3" customWidth="1"/>
    <col min="2563" max="2780" width="9.140625" style="3"/>
    <col min="2781" max="2781" width="9.85546875" style="3" customWidth="1"/>
    <col min="2782" max="2782" width="63.5703125" style="3" customWidth="1"/>
    <col min="2783" max="2792" width="15.7109375" style="3" customWidth="1"/>
    <col min="2793" max="2797" width="11.42578125" style="3" customWidth="1"/>
    <col min="2798" max="2799" width="11.140625" style="3" customWidth="1"/>
    <col min="2800" max="2817" width="9.140625" style="3"/>
    <col min="2818" max="2818" width="9.5703125" style="3" customWidth="1"/>
    <col min="2819" max="3036" width="9.140625" style="3"/>
    <col min="3037" max="3037" width="9.85546875" style="3" customWidth="1"/>
    <col min="3038" max="3038" width="63.5703125" style="3" customWidth="1"/>
    <col min="3039" max="3048" width="15.7109375" style="3" customWidth="1"/>
    <col min="3049" max="3053" width="11.42578125" style="3" customWidth="1"/>
    <col min="3054" max="3055" width="11.140625" style="3" customWidth="1"/>
    <col min="3056" max="3073" width="9.140625" style="3"/>
    <col min="3074" max="3074" width="9.5703125" style="3" customWidth="1"/>
    <col min="3075" max="3292" width="9.140625" style="3"/>
    <col min="3293" max="3293" width="9.85546875" style="3" customWidth="1"/>
    <col min="3294" max="3294" width="63.5703125" style="3" customWidth="1"/>
    <col min="3295" max="3304" width="15.7109375" style="3" customWidth="1"/>
    <col min="3305" max="3309" width="11.42578125" style="3" customWidth="1"/>
    <col min="3310" max="3311" width="11.140625" style="3" customWidth="1"/>
    <col min="3312" max="3329" width="9.140625" style="3"/>
    <col min="3330" max="3330" width="9.5703125" style="3" customWidth="1"/>
    <col min="3331" max="3548" width="9.140625" style="3"/>
    <col min="3549" max="3549" width="9.85546875" style="3" customWidth="1"/>
    <col min="3550" max="3550" width="63.5703125" style="3" customWidth="1"/>
    <col min="3551" max="3560" width="15.7109375" style="3" customWidth="1"/>
    <col min="3561" max="3565" width="11.42578125" style="3" customWidth="1"/>
    <col min="3566" max="3567" width="11.140625" style="3" customWidth="1"/>
    <col min="3568" max="3585" width="9.140625" style="3"/>
    <col min="3586" max="3586" width="9.5703125" style="3" customWidth="1"/>
    <col min="3587" max="3804" width="9.140625" style="3"/>
    <col min="3805" max="3805" width="9.85546875" style="3" customWidth="1"/>
    <col min="3806" max="3806" width="63.5703125" style="3" customWidth="1"/>
    <col min="3807" max="3816" width="15.7109375" style="3" customWidth="1"/>
    <col min="3817" max="3821" width="11.42578125" style="3" customWidth="1"/>
    <col min="3822" max="3823" width="11.140625" style="3" customWidth="1"/>
    <col min="3824" max="3841" width="9.140625" style="3"/>
    <col min="3842" max="3842" width="9.5703125" style="3" customWidth="1"/>
    <col min="3843" max="4060" width="9.140625" style="3"/>
    <col min="4061" max="4061" width="9.85546875" style="3" customWidth="1"/>
    <col min="4062" max="4062" width="63.5703125" style="3" customWidth="1"/>
    <col min="4063" max="4072" width="15.7109375" style="3" customWidth="1"/>
    <col min="4073" max="4077" width="11.42578125" style="3" customWidth="1"/>
    <col min="4078" max="4079" width="11.140625" style="3" customWidth="1"/>
    <col min="4080" max="4097" width="9.140625" style="3"/>
    <col min="4098" max="4098" width="9.5703125" style="3" customWidth="1"/>
    <col min="4099" max="4316" width="9.140625" style="3"/>
    <col min="4317" max="4317" width="9.85546875" style="3" customWidth="1"/>
    <col min="4318" max="4318" width="63.5703125" style="3" customWidth="1"/>
    <col min="4319" max="4328" width="15.7109375" style="3" customWidth="1"/>
    <col min="4329" max="4333" width="11.42578125" style="3" customWidth="1"/>
    <col min="4334" max="4335" width="11.140625" style="3" customWidth="1"/>
    <col min="4336" max="4353" width="9.140625" style="3"/>
    <col min="4354" max="4354" width="9.5703125" style="3" customWidth="1"/>
    <col min="4355" max="4572" width="9.140625" style="3"/>
    <col min="4573" max="4573" width="9.85546875" style="3" customWidth="1"/>
    <col min="4574" max="4574" width="63.5703125" style="3" customWidth="1"/>
    <col min="4575" max="4584" width="15.7109375" style="3" customWidth="1"/>
    <col min="4585" max="4589" width="11.42578125" style="3" customWidth="1"/>
    <col min="4590" max="4591" width="11.140625" style="3" customWidth="1"/>
    <col min="4592" max="4609" width="9.140625" style="3"/>
    <col min="4610" max="4610" width="9.5703125" style="3" customWidth="1"/>
    <col min="4611" max="4828" width="9.140625" style="3"/>
    <col min="4829" max="4829" width="9.85546875" style="3" customWidth="1"/>
    <col min="4830" max="4830" width="63.5703125" style="3" customWidth="1"/>
    <col min="4831" max="4840" width="15.7109375" style="3" customWidth="1"/>
    <col min="4841" max="4845" width="11.42578125" style="3" customWidth="1"/>
    <col min="4846" max="4847" width="11.140625" style="3" customWidth="1"/>
    <col min="4848" max="4865" width="9.140625" style="3"/>
    <col min="4866" max="4866" width="9.5703125" style="3" customWidth="1"/>
    <col min="4867" max="5084" width="9.140625" style="3"/>
    <col min="5085" max="5085" width="9.85546875" style="3" customWidth="1"/>
    <col min="5086" max="5086" width="63.5703125" style="3" customWidth="1"/>
    <col min="5087" max="5096" width="15.7109375" style="3" customWidth="1"/>
    <col min="5097" max="5101" width="11.42578125" style="3" customWidth="1"/>
    <col min="5102" max="5103" width="11.140625" style="3" customWidth="1"/>
    <col min="5104" max="5121" width="9.140625" style="3"/>
    <col min="5122" max="5122" width="9.5703125" style="3" customWidth="1"/>
    <col min="5123" max="5340" width="9.140625" style="3"/>
    <col min="5341" max="5341" width="9.85546875" style="3" customWidth="1"/>
    <col min="5342" max="5342" width="63.5703125" style="3" customWidth="1"/>
    <col min="5343" max="5352" width="15.7109375" style="3" customWidth="1"/>
    <col min="5353" max="5357" width="11.42578125" style="3" customWidth="1"/>
    <col min="5358" max="5359" width="11.140625" style="3" customWidth="1"/>
    <col min="5360" max="5377" width="9.140625" style="3"/>
    <col min="5378" max="5378" width="9.5703125" style="3" customWidth="1"/>
    <col min="5379" max="5596" width="9.140625" style="3"/>
    <col min="5597" max="5597" width="9.85546875" style="3" customWidth="1"/>
    <col min="5598" max="5598" width="63.5703125" style="3" customWidth="1"/>
    <col min="5599" max="5608" width="15.7109375" style="3" customWidth="1"/>
    <col min="5609" max="5613" width="11.42578125" style="3" customWidth="1"/>
    <col min="5614" max="5615" width="11.140625" style="3" customWidth="1"/>
    <col min="5616" max="5633" width="9.140625" style="3"/>
    <col min="5634" max="5634" width="9.5703125" style="3" customWidth="1"/>
    <col min="5635" max="5852" width="9.140625" style="3"/>
    <col min="5853" max="5853" width="9.85546875" style="3" customWidth="1"/>
    <col min="5854" max="5854" width="63.5703125" style="3" customWidth="1"/>
    <col min="5855" max="5864" width="15.7109375" style="3" customWidth="1"/>
    <col min="5865" max="5869" width="11.42578125" style="3" customWidth="1"/>
    <col min="5870" max="5871" width="11.140625" style="3" customWidth="1"/>
    <col min="5872" max="5889" width="9.140625" style="3"/>
    <col min="5890" max="5890" width="9.5703125" style="3" customWidth="1"/>
    <col min="5891" max="6108" width="9.140625" style="3"/>
    <col min="6109" max="6109" width="9.85546875" style="3" customWidth="1"/>
    <col min="6110" max="6110" width="63.5703125" style="3" customWidth="1"/>
    <col min="6111" max="6120" width="15.7109375" style="3" customWidth="1"/>
    <col min="6121" max="6125" width="11.42578125" style="3" customWidth="1"/>
    <col min="6126" max="6127" width="11.140625" style="3" customWidth="1"/>
    <col min="6128" max="6145" width="9.140625" style="3"/>
    <col min="6146" max="6146" width="9.5703125" style="3" customWidth="1"/>
    <col min="6147" max="6364" width="9.140625" style="3"/>
    <col min="6365" max="6365" width="9.85546875" style="3" customWidth="1"/>
    <col min="6366" max="6366" width="63.5703125" style="3" customWidth="1"/>
    <col min="6367" max="6376" width="15.7109375" style="3" customWidth="1"/>
    <col min="6377" max="6381" width="11.42578125" style="3" customWidth="1"/>
    <col min="6382" max="6383" width="11.140625" style="3" customWidth="1"/>
    <col min="6384" max="6401" width="9.140625" style="3"/>
    <col min="6402" max="6402" width="9.5703125" style="3" customWidth="1"/>
    <col min="6403" max="6620" width="9.140625" style="3"/>
    <col min="6621" max="6621" width="9.85546875" style="3" customWidth="1"/>
    <col min="6622" max="6622" width="63.5703125" style="3" customWidth="1"/>
    <col min="6623" max="6632" width="15.7109375" style="3" customWidth="1"/>
    <col min="6633" max="6637" width="11.42578125" style="3" customWidth="1"/>
    <col min="6638" max="6639" width="11.140625" style="3" customWidth="1"/>
    <col min="6640" max="6657" width="9.140625" style="3"/>
    <col min="6658" max="6658" width="9.5703125" style="3" customWidth="1"/>
    <col min="6659" max="6876" width="9.140625" style="3"/>
    <col min="6877" max="6877" width="9.85546875" style="3" customWidth="1"/>
    <col min="6878" max="6878" width="63.5703125" style="3" customWidth="1"/>
    <col min="6879" max="6888" width="15.7109375" style="3" customWidth="1"/>
    <col min="6889" max="6893" width="11.42578125" style="3" customWidth="1"/>
    <col min="6894" max="6895" width="11.140625" style="3" customWidth="1"/>
    <col min="6896" max="6913" width="9.140625" style="3"/>
    <col min="6914" max="6914" width="9.5703125" style="3" customWidth="1"/>
    <col min="6915" max="7132" width="9.140625" style="3"/>
    <col min="7133" max="7133" width="9.85546875" style="3" customWidth="1"/>
    <col min="7134" max="7134" width="63.5703125" style="3" customWidth="1"/>
    <col min="7135" max="7144" width="15.7109375" style="3" customWidth="1"/>
    <col min="7145" max="7149" width="11.42578125" style="3" customWidth="1"/>
    <col min="7150" max="7151" width="11.140625" style="3" customWidth="1"/>
    <col min="7152" max="7169" width="9.140625" style="3"/>
    <col min="7170" max="7170" width="9.5703125" style="3" customWidth="1"/>
    <col min="7171" max="7388" width="9.140625" style="3"/>
    <col min="7389" max="7389" width="9.85546875" style="3" customWidth="1"/>
    <col min="7390" max="7390" width="63.5703125" style="3" customWidth="1"/>
    <col min="7391" max="7400" width="15.7109375" style="3" customWidth="1"/>
    <col min="7401" max="7405" width="11.42578125" style="3" customWidth="1"/>
    <col min="7406" max="7407" width="11.140625" style="3" customWidth="1"/>
    <col min="7408" max="7425" width="9.140625" style="3"/>
    <col min="7426" max="7426" width="9.5703125" style="3" customWidth="1"/>
    <col min="7427" max="7644" width="9.140625" style="3"/>
    <col min="7645" max="7645" width="9.85546875" style="3" customWidth="1"/>
    <col min="7646" max="7646" width="63.5703125" style="3" customWidth="1"/>
    <col min="7647" max="7656" width="15.7109375" style="3" customWidth="1"/>
    <col min="7657" max="7661" width="11.42578125" style="3" customWidth="1"/>
    <col min="7662" max="7663" width="11.140625" style="3" customWidth="1"/>
    <col min="7664" max="7681" width="9.140625" style="3"/>
    <col min="7682" max="7682" width="9.5703125" style="3" customWidth="1"/>
    <col min="7683" max="7900" width="9.140625" style="3"/>
    <col min="7901" max="7901" width="9.85546875" style="3" customWidth="1"/>
    <col min="7902" max="7902" width="63.5703125" style="3" customWidth="1"/>
    <col min="7903" max="7912" width="15.7109375" style="3" customWidth="1"/>
    <col min="7913" max="7917" width="11.42578125" style="3" customWidth="1"/>
    <col min="7918" max="7919" width="11.140625" style="3" customWidth="1"/>
    <col min="7920" max="7937" width="9.140625" style="3"/>
    <col min="7938" max="7938" width="9.5703125" style="3" customWidth="1"/>
    <col min="7939" max="8156" width="9.140625" style="3"/>
    <col min="8157" max="8157" width="9.85546875" style="3" customWidth="1"/>
    <col min="8158" max="8158" width="63.5703125" style="3" customWidth="1"/>
    <col min="8159" max="8168" width="15.7109375" style="3" customWidth="1"/>
    <col min="8169" max="8173" width="11.42578125" style="3" customWidth="1"/>
    <col min="8174" max="8175" width="11.140625" style="3" customWidth="1"/>
    <col min="8176" max="8193" width="9.140625" style="3"/>
    <col min="8194" max="8194" width="9.5703125" style="3" customWidth="1"/>
    <col min="8195" max="8412" width="9.140625" style="3"/>
    <col min="8413" max="8413" width="9.85546875" style="3" customWidth="1"/>
    <col min="8414" max="8414" width="63.5703125" style="3" customWidth="1"/>
    <col min="8415" max="8424" width="15.7109375" style="3" customWidth="1"/>
    <col min="8425" max="8429" width="11.42578125" style="3" customWidth="1"/>
    <col min="8430" max="8431" width="11.140625" style="3" customWidth="1"/>
    <col min="8432" max="8449" width="9.140625" style="3"/>
    <col min="8450" max="8450" width="9.5703125" style="3" customWidth="1"/>
    <col min="8451" max="8668" width="9.140625" style="3"/>
    <col min="8669" max="8669" width="9.85546875" style="3" customWidth="1"/>
    <col min="8670" max="8670" width="63.5703125" style="3" customWidth="1"/>
    <col min="8671" max="8680" width="15.7109375" style="3" customWidth="1"/>
    <col min="8681" max="8685" width="11.42578125" style="3" customWidth="1"/>
    <col min="8686" max="8687" width="11.140625" style="3" customWidth="1"/>
    <col min="8688" max="8705" width="9.140625" style="3"/>
    <col min="8706" max="8706" width="9.5703125" style="3" customWidth="1"/>
    <col min="8707" max="8924" width="9.140625" style="3"/>
    <col min="8925" max="8925" width="9.85546875" style="3" customWidth="1"/>
    <col min="8926" max="8926" width="63.5703125" style="3" customWidth="1"/>
    <col min="8927" max="8936" width="15.7109375" style="3" customWidth="1"/>
    <col min="8937" max="8941" width="11.42578125" style="3" customWidth="1"/>
    <col min="8942" max="8943" width="11.140625" style="3" customWidth="1"/>
    <col min="8944" max="8961" width="9.140625" style="3"/>
    <col min="8962" max="8962" width="9.5703125" style="3" customWidth="1"/>
    <col min="8963" max="9180" width="9.140625" style="3"/>
    <col min="9181" max="9181" width="9.85546875" style="3" customWidth="1"/>
    <col min="9182" max="9182" width="63.5703125" style="3" customWidth="1"/>
    <col min="9183" max="9192" width="15.7109375" style="3" customWidth="1"/>
    <col min="9193" max="9197" width="11.42578125" style="3" customWidth="1"/>
    <col min="9198" max="9199" width="11.140625" style="3" customWidth="1"/>
    <col min="9200" max="9217" width="9.140625" style="3"/>
    <col min="9218" max="9218" width="9.5703125" style="3" customWidth="1"/>
    <col min="9219" max="9436" width="9.140625" style="3"/>
    <col min="9437" max="9437" width="9.85546875" style="3" customWidth="1"/>
    <col min="9438" max="9438" width="63.5703125" style="3" customWidth="1"/>
    <col min="9439" max="9448" width="15.7109375" style="3" customWidth="1"/>
    <col min="9449" max="9453" width="11.42578125" style="3" customWidth="1"/>
    <col min="9454" max="9455" width="11.140625" style="3" customWidth="1"/>
    <col min="9456" max="9473" width="9.140625" style="3"/>
    <col min="9474" max="9474" width="9.5703125" style="3" customWidth="1"/>
    <col min="9475" max="9692" width="9.140625" style="3"/>
    <col min="9693" max="9693" width="9.85546875" style="3" customWidth="1"/>
    <col min="9694" max="9694" width="63.5703125" style="3" customWidth="1"/>
    <col min="9695" max="9704" width="15.7109375" style="3" customWidth="1"/>
    <col min="9705" max="9709" width="11.42578125" style="3" customWidth="1"/>
    <col min="9710" max="9711" width="11.140625" style="3" customWidth="1"/>
    <col min="9712" max="9729" width="9.140625" style="3"/>
    <col min="9730" max="9730" width="9.5703125" style="3" customWidth="1"/>
    <col min="9731" max="9948" width="9.140625" style="3"/>
    <col min="9949" max="9949" width="9.85546875" style="3" customWidth="1"/>
    <col min="9950" max="9950" width="63.5703125" style="3" customWidth="1"/>
    <col min="9951" max="9960" width="15.7109375" style="3" customWidth="1"/>
    <col min="9961" max="9965" width="11.42578125" style="3" customWidth="1"/>
    <col min="9966" max="9967" width="11.140625" style="3" customWidth="1"/>
    <col min="9968" max="9985" width="9.140625" style="3"/>
    <col min="9986" max="9986" width="9.5703125" style="3" customWidth="1"/>
    <col min="9987" max="10204" width="9.140625" style="3"/>
    <col min="10205" max="10205" width="9.85546875" style="3" customWidth="1"/>
    <col min="10206" max="10206" width="63.5703125" style="3" customWidth="1"/>
    <col min="10207" max="10216" width="15.7109375" style="3" customWidth="1"/>
    <col min="10217" max="10221" width="11.42578125" style="3" customWidth="1"/>
    <col min="10222" max="10223" width="11.140625" style="3" customWidth="1"/>
    <col min="10224" max="10241" width="9.140625" style="3"/>
    <col min="10242" max="10242" width="9.5703125" style="3" customWidth="1"/>
    <col min="10243" max="10460" width="9.140625" style="3"/>
    <col min="10461" max="10461" width="9.85546875" style="3" customWidth="1"/>
    <col min="10462" max="10462" width="63.5703125" style="3" customWidth="1"/>
    <col min="10463" max="10472" width="15.7109375" style="3" customWidth="1"/>
    <col min="10473" max="10477" width="11.42578125" style="3" customWidth="1"/>
    <col min="10478" max="10479" width="11.140625" style="3" customWidth="1"/>
    <col min="10480" max="10497" width="9.140625" style="3"/>
    <col min="10498" max="10498" width="9.5703125" style="3" customWidth="1"/>
    <col min="10499" max="10716" width="9.140625" style="3"/>
    <col min="10717" max="10717" width="9.85546875" style="3" customWidth="1"/>
    <col min="10718" max="10718" width="63.5703125" style="3" customWidth="1"/>
    <col min="10719" max="10728" width="15.7109375" style="3" customWidth="1"/>
    <col min="10729" max="10733" width="11.42578125" style="3" customWidth="1"/>
    <col min="10734" max="10735" width="11.140625" style="3" customWidth="1"/>
    <col min="10736" max="10753" width="9.140625" style="3"/>
    <col min="10754" max="10754" width="9.5703125" style="3" customWidth="1"/>
    <col min="10755" max="10972" width="9.140625" style="3"/>
    <col min="10973" max="10973" width="9.85546875" style="3" customWidth="1"/>
    <col min="10974" max="10974" width="63.5703125" style="3" customWidth="1"/>
    <col min="10975" max="10984" width="15.7109375" style="3" customWidth="1"/>
    <col min="10985" max="10989" width="11.42578125" style="3" customWidth="1"/>
    <col min="10990" max="10991" width="11.140625" style="3" customWidth="1"/>
    <col min="10992" max="11009" width="9.140625" style="3"/>
    <col min="11010" max="11010" width="9.5703125" style="3" customWidth="1"/>
    <col min="11011" max="11228" width="9.140625" style="3"/>
    <col min="11229" max="11229" width="9.85546875" style="3" customWidth="1"/>
    <col min="11230" max="11230" width="63.5703125" style="3" customWidth="1"/>
    <col min="11231" max="11240" width="15.7109375" style="3" customWidth="1"/>
    <col min="11241" max="11245" width="11.42578125" style="3" customWidth="1"/>
    <col min="11246" max="11247" width="11.140625" style="3" customWidth="1"/>
    <col min="11248" max="11265" width="9.140625" style="3"/>
    <col min="11266" max="11266" width="9.5703125" style="3" customWidth="1"/>
    <col min="11267" max="11484" width="9.140625" style="3"/>
    <col min="11485" max="11485" width="9.85546875" style="3" customWidth="1"/>
    <col min="11486" max="11486" width="63.5703125" style="3" customWidth="1"/>
    <col min="11487" max="11496" width="15.7109375" style="3" customWidth="1"/>
    <col min="11497" max="11501" width="11.42578125" style="3" customWidth="1"/>
    <col min="11502" max="11503" width="11.140625" style="3" customWidth="1"/>
    <col min="11504" max="11521" width="9.140625" style="3"/>
    <col min="11522" max="11522" width="9.5703125" style="3" customWidth="1"/>
    <col min="11523" max="11740" width="9.140625" style="3"/>
    <col min="11741" max="11741" width="9.85546875" style="3" customWidth="1"/>
    <col min="11742" max="11742" width="63.5703125" style="3" customWidth="1"/>
    <col min="11743" max="11752" width="15.7109375" style="3" customWidth="1"/>
    <col min="11753" max="11757" width="11.42578125" style="3" customWidth="1"/>
    <col min="11758" max="11759" width="11.140625" style="3" customWidth="1"/>
    <col min="11760" max="11777" width="9.140625" style="3"/>
    <col min="11778" max="11778" width="9.5703125" style="3" customWidth="1"/>
    <col min="11779" max="11996" width="9.140625" style="3"/>
    <col min="11997" max="11997" width="9.85546875" style="3" customWidth="1"/>
    <col min="11998" max="11998" width="63.5703125" style="3" customWidth="1"/>
    <col min="11999" max="12008" width="15.7109375" style="3" customWidth="1"/>
    <col min="12009" max="12013" width="11.42578125" style="3" customWidth="1"/>
    <col min="12014" max="12015" width="11.140625" style="3" customWidth="1"/>
    <col min="12016" max="12033" width="9.140625" style="3"/>
    <col min="12034" max="12034" width="9.5703125" style="3" customWidth="1"/>
    <col min="12035" max="12252" width="9.140625" style="3"/>
    <col min="12253" max="12253" width="9.85546875" style="3" customWidth="1"/>
    <col min="12254" max="12254" width="63.5703125" style="3" customWidth="1"/>
    <col min="12255" max="12264" width="15.7109375" style="3" customWidth="1"/>
    <col min="12265" max="12269" width="11.42578125" style="3" customWidth="1"/>
    <col min="12270" max="12271" width="11.140625" style="3" customWidth="1"/>
    <col min="12272" max="12289" width="9.140625" style="3"/>
    <col min="12290" max="12290" width="9.5703125" style="3" customWidth="1"/>
    <col min="12291" max="12508" width="9.140625" style="3"/>
    <col min="12509" max="12509" width="9.85546875" style="3" customWidth="1"/>
    <col min="12510" max="12510" width="63.5703125" style="3" customWidth="1"/>
    <col min="12511" max="12520" width="15.7109375" style="3" customWidth="1"/>
    <col min="12521" max="12525" width="11.42578125" style="3" customWidth="1"/>
    <col min="12526" max="12527" width="11.140625" style="3" customWidth="1"/>
    <col min="12528" max="12545" width="9.140625" style="3"/>
    <col min="12546" max="12546" width="9.5703125" style="3" customWidth="1"/>
    <col min="12547" max="12764" width="9.140625" style="3"/>
    <col min="12765" max="12765" width="9.85546875" style="3" customWidth="1"/>
    <col min="12766" max="12766" width="63.5703125" style="3" customWidth="1"/>
    <col min="12767" max="12776" width="15.7109375" style="3" customWidth="1"/>
    <col min="12777" max="12781" width="11.42578125" style="3" customWidth="1"/>
    <col min="12782" max="12783" width="11.140625" style="3" customWidth="1"/>
    <col min="12784" max="12801" width="9.140625" style="3"/>
    <col min="12802" max="12802" width="9.5703125" style="3" customWidth="1"/>
    <col min="12803" max="13020" width="9.140625" style="3"/>
    <col min="13021" max="13021" width="9.85546875" style="3" customWidth="1"/>
    <col min="13022" max="13022" width="63.5703125" style="3" customWidth="1"/>
    <col min="13023" max="13032" width="15.7109375" style="3" customWidth="1"/>
    <col min="13033" max="13037" width="11.42578125" style="3" customWidth="1"/>
    <col min="13038" max="13039" width="11.140625" style="3" customWidth="1"/>
    <col min="13040" max="13057" width="9.140625" style="3"/>
    <col min="13058" max="13058" width="9.5703125" style="3" customWidth="1"/>
    <col min="13059" max="13276" width="9.140625" style="3"/>
    <col min="13277" max="13277" width="9.85546875" style="3" customWidth="1"/>
    <col min="13278" max="13278" width="63.5703125" style="3" customWidth="1"/>
    <col min="13279" max="13288" width="15.7109375" style="3" customWidth="1"/>
    <col min="13289" max="13293" width="11.42578125" style="3" customWidth="1"/>
    <col min="13294" max="13295" width="11.140625" style="3" customWidth="1"/>
    <col min="13296" max="13313" width="9.140625" style="3"/>
    <col min="13314" max="13314" width="9.5703125" style="3" customWidth="1"/>
    <col min="13315" max="13532" width="9.140625" style="3"/>
    <col min="13533" max="13533" width="9.85546875" style="3" customWidth="1"/>
    <col min="13534" max="13534" width="63.5703125" style="3" customWidth="1"/>
    <col min="13535" max="13544" width="15.7109375" style="3" customWidth="1"/>
    <col min="13545" max="13549" width="11.42578125" style="3" customWidth="1"/>
    <col min="13550" max="13551" width="11.140625" style="3" customWidth="1"/>
    <col min="13552" max="13569" width="9.140625" style="3"/>
    <col min="13570" max="13570" width="9.5703125" style="3" customWidth="1"/>
    <col min="13571" max="13788" width="9.140625" style="3"/>
    <col min="13789" max="13789" width="9.85546875" style="3" customWidth="1"/>
    <col min="13790" max="13790" width="63.5703125" style="3" customWidth="1"/>
    <col min="13791" max="13800" width="15.7109375" style="3" customWidth="1"/>
    <col min="13801" max="13805" width="11.42578125" style="3" customWidth="1"/>
    <col min="13806" max="13807" width="11.140625" style="3" customWidth="1"/>
    <col min="13808" max="13825" width="9.140625" style="3"/>
    <col min="13826" max="13826" width="9.5703125" style="3" customWidth="1"/>
    <col min="13827" max="14044" width="9.140625" style="3"/>
    <col min="14045" max="14045" width="9.85546875" style="3" customWidth="1"/>
    <col min="14046" max="14046" width="63.5703125" style="3" customWidth="1"/>
    <col min="14047" max="14056" width="15.7109375" style="3" customWidth="1"/>
    <col min="14057" max="14061" width="11.42578125" style="3" customWidth="1"/>
    <col min="14062" max="14063" width="11.140625" style="3" customWidth="1"/>
    <col min="14064" max="14081" width="9.140625" style="3"/>
    <col min="14082" max="14082" width="9.5703125" style="3" customWidth="1"/>
    <col min="14083" max="14300" width="9.140625" style="3"/>
    <col min="14301" max="14301" width="9.85546875" style="3" customWidth="1"/>
    <col min="14302" max="14302" width="63.5703125" style="3" customWidth="1"/>
    <col min="14303" max="14312" width="15.7109375" style="3" customWidth="1"/>
    <col min="14313" max="14317" width="11.42578125" style="3" customWidth="1"/>
    <col min="14318" max="14319" width="11.140625" style="3" customWidth="1"/>
    <col min="14320" max="14337" width="9.140625" style="3"/>
    <col min="14338" max="14338" width="9.5703125" style="3" customWidth="1"/>
    <col min="14339" max="14556" width="9.140625" style="3"/>
    <col min="14557" max="14557" width="9.85546875" style="3" customWidth="1"/>
    <col min="14558" max="14558" width="63.5703125" style="3" customWidth="1"/>
    <col min="14559" max="14568" width="15.7109375" style="3" customWidth="1"/>
    <col min="14569" max="14573" width="11.42578125" style="3" customWidth="1"/>
    <col min="14574" max="14575" width="11.140625" style="3" customWidth="1"/>
    <col min="14576" max="14593" width="9.140625" style="3"/>
    <col min="14594" max="14594" width="9.5703125" style="3" customWidth="1"/>
    <col min="14595" max="14812" width="9.140625" style="3"/>
    <col min="14813" max="14813" width="9.85546875" style="3" customWidth="1"/>
    <col min="14814" max="14814" width="63.5703125" style="3" customWidth="1"/>
    <col min="14815" max="14824" width="15.7109375" style="3" customWidth="1"/>
    <col min="14825" max="14829" width="11.42578125" style="3" customWidth="1"/>
    <col min="14830" max="14831" width="11.140625" style="3" customWidth="1"/>
    <col min="14832" max="14849" width="9.140625" style="3"/>
    <col min="14850" max="14850" width="9.5703125" style="3" customWidth="1"/>
    <col min="14851" max="15068" width="9.140625" style="3"/>
    <col min="15069" max="15069" width="9.85546875" style="3" customWidth="1"/>
    <col min="15070" max="15070" width="63.5703125" style="3" customWidth="1"/>
    <col min="15071" max="15080" width="15.7109375" style="3" customWidth="1"/>
    <col min="15081" max="15085" width="11.42578125" style="3" customWidth="1"/>
    <col min="15086" max="15087" width="11.140625" style="3" customWidth="1"/>
    <col min="15088" max="15105" width="9.140625" style="3"/>
    <col min="15106" max="15106" width="9.5703125" style="3" customWidth="1"/>
    <col min="15107" max="15324" width="9.140625" style="3"/>
    <col min="15325" max="15325" width="9.85546875" style="3" customWidth="1"/>
    <col min="15326" max="15326" width="63.5703125" style="3" customWidth="1"/>
    <col min="15327" max="15336" width="15.7109375" style="3" customWidth="1"/>
    <col min="15337" max="15341" width="11.42578125" style="3" customWidth="1"/>
    <col min="15342" max="15343" width="11.140625" style="3" customWidth="1"/>
    <col min="15344" max="15361" width="9.140625" style="3"/>
    <col min="15362" max="15362" width="9.5703125" style="3" customWidth="1"/>
    <col min="15363" max="15580" width="9.140625" style="3"/>
    <col min="15581" max="15581" width="9.85546875" style="3" customWidth="1"/>
    <col min="15582" max="15582" width="63.5703125" style="3" customWidth="1"/>
    <col min="15583" max="15592" width="15.7109375" style="3" customWidth="1"/>
    <col min="15593" max="15597" width="11.42578125" style="3" customWidth="1"/>
    <col min="15598" max="15599" width="11.140625" style="3" customWidth="1"/>
    <col min="15600" max="15617" width="9.140625" style="3"/>
    <col min="15618" max="15618" width="9.5703125" style="3" customWidth="1"/>
    <col min="15619" max="15836" width="9.140625" style="3"/>
    <col min="15837" max="15837" width="9.85546875" style="3" customWidth="1"/>
    <col min="15838" max="15838" width="63.5703125" style="3" customWidth="1"/>
    <col min="15839" max="15848" width="15.7109375" style="3" customWidth="1"/>
    <col min="15849" max="15853" width="11.42578125" style="3" customWidth="1"/>
    <col min="15854" max="15855" width="11.140625" style="3" customWidth="1"/>
    <col min="15856" max="15873" width="9.140625" style="3"/>
    <col min="15874" max="15874" width="9.5703125" style="3" customWidth="1"/>
    <col min="15875" max="16092" width="9.140625" style="3"/>
    <col min="16093" max="16093" width="9.85546875" style="3" customWidth="1"/>
    <col min="16094" max="16094" width="63.5703125" style="3" customWidth="1"/>
    <col min="16095" max="16104" width="15.7109375" style="3" customWidth="1"/>
    <col min="16105" max="16109" width="11.42578125" style="3" customWidth="1"/>
    <col min="16110" max="16111" width="11.140625" style="3" customWidth="1"/>
    <col min="16112" max="16129" width="9.140625" style="3"/>
    <col min="16130" max="16130" width="9.5703125" style="3" customWidth="1"/>
    <col min="16131" max="16384" width="9.140625" style="3"/>
  </cols>
  <sheetData>
    <row r="1" spans="1:13" ht="30.75">
      <c r="F1" s="4"/>
      <c r="G1" s="4"/>
      <c r="H1" s="4"/>
      <c r="I1" s="4"/>
      <c r="J1" s="66" t="s">
        <v>0</v>
      </c>
      <c r="K1" s="66"/>
      <c r="L1" s="66"/>
    </row>
    <row r="2" spans="1:13" ht="30.75">
      <c r="F2" s="4"/>
      <c r="G2" s="4"/>
      <c r="H2" s="4"/>
      <c r="I2" s="4"/>
      <c r="J2" s="5" t="s">
        <v>1</v>
      </c>
      <c r="K2" s="5"/>
      <c r="L2" s="5"/>
    </row>
    <row r="3" spans="1:13" ht="30.75">
      <c r="F3" s="4"/>
      <c r="G3" s="4"/>
      <c r="H3" s="4"/>
      <c r="I3" s="4"/>
      <c r="J3" s="5"/>
      <c r="K3" s="5"/>
      <c r="L3" s="5"/>
    </row>
    <row r="4" spans="1:13">
      <c r="F4" s="6"/>
      <c r="G4" s="6"/>
      <c r="H4" s="6"/>
      <c r="I4" s="6"/>
    </row>
    <row r="5" spans="1:13" s="7" customFormat="1" ht="85.5" customHeight="1">
      <c r="A5" s="67" t="s">
        <v>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3" s="7" customFormat="1" ht="60" customHeight="1">
      <c r="A6" s="8"/>
      <c r="B6" s="9"/>
      <c r="C6" s="10" t="s">
        <v>3</v>
      </c>
      <c r="D6" s="10"/>
      <c r="E6" s="10"/>
      <c r="F6" s="10"/>
      <c r="G6" s="10"/>
      <c r="H6" s="10"/>
      <c r="I6" s="10"/>
      <c r="J6" s="10"/>
      <c r="K6" s="10"/>
      <c r="L6" s="10"/>
    </row>
    <row r="7" spans="1:13" ht="30" customHeight="1">
      <c r="A7" s="68"/>
      <c r="B7" s="69"/>
      <c r="C7" s="70" t="s">
        <v>165</v>
      </c>
      <c r="D7" s="71"/>
      <c r="E7" s="71"/>
      <c r="F7" s="71"/>
      <c r="G7" s="71"/>
      <c r="H7" s="71"/>
      <c r="I7" s="71"/>
      <c r="J7" s="71"/>
      <c r="K7" s="71"/>
      <c r="L7" s="71"/>
    </row>
    <row r="8" spans="1:13" ht="30" customHeight="1">
      <c r="A8" s="68"/>
      <c r="B8" s="69"/>
      <c r="C8" s="69" t="s">
        <v>4</v>
      </c>
      <c r="D8" s="69"/>
      <c r="E8" s="69"/>
      <c r="F8" s="69"/>
      <c r="G8" s="69"/>
      <c r="H8" s="69" t="s">
        <v>5</v>
      </c>
      <c r="I8" s="69"/>
      <c r="J8" s="69"/>
      <c r="K8" s="69"/>
      <c r="L8" s="69"/>
    </row>
    <row r="9" spans="1:13" ht="27.75" customHeight="1">
      <c r="A9" s="68"/>
      <c r="B9" s="69"/>
      <c r="C9" s="11" t="s">
        <v>6</v>
      </c>
      <c r="D9" s="11" t="s">
        <v>7</v>
      </c>
      <c r="E9" s="11" t="s">
        <v>8</v>
      </c>
      <c r="F9" s="11" t="s">
        <v>9</v>
      </c>
      <c r="G9" s="11" t="s">
        <v>10</v>
      </c>
      <c r="H9" s="11" t="s">
        <v>6</v>
      </c>
      <c r="I9" s="11" t="s">
        <v>7</v>
      </c>
      <c r="J9" s="11" t="s">
        <v>8</v>
      </c>
      <c r="K9" s="11" t="s">
        <v>9</v>
      </c>
      <c r="L9" s="11" t="s">
        <v>10</v>
      </c>
    </row>
    <row r="10" spans="1:13" s="14" customFormat="1" ht="24" customHeight="1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</row>
    <row r="11" spans="1:13" s="18" customFormat="1" ht="33" customHeight="1">
      <c r="A11" s="15" t="s">
        <v>11</v>
      </c>
      <c r="B11" s="16" t="s">
        <v>12</v>
      </c>
      <c r="C11" s="17">
        <v>208.76344400000002</v>
      </c>
      <c r="D11" s="17">
        <v>0</v>
      </c>
      <c r="E11" s="17">
        <v>0.88900000000000001</v>
      </c>
      <c r="F11" s="17">
        <v>207.87444400000001</v>
      </c>
      <c r="G11" s="17">
        <v>132.66882100000001</v>
      </c>
      <c r="H11" s="17">
        <v>30.037050855922903</v>
      </c>
      <c r="I11" s="17">
        <v>0</v>
      </c>
      <c r="J11" s="17">
        <v>0.17899999999999999</v>
      </c>
      <c r="K11" s="17">
        <v>28.14</v>
      </c>
      <c r="L11" s="17">
        <v>19.068000000000001</v>
      </c>
    </row>
    <row r="12" spans="1:13" ht="23.25">
      <c r="A12" s="19" t="s">
        <v>13</v>
      </c>
      <c r="B12" s="20" t="s">
        <v>14</v>
      </c>
      <c r="C12" s="21"/>
      <c r="D12" s="21">
        <v>0</v>
      </c>
      <c r="E12" s="21">
        <v>0</v>
      </c>
      <c r="F12" s="21">
        <v>0</v>
      </c>
      <c r="G12" s="21">
        <v>132.66882100000001</v>
      </c>
      <c r="H12" s="21"/>
      <c r="I12" s="21">
        <v>0</v>
      </c>
      <c r="J12" s="21">
        <v>0</v>
      </c>
      <c r="K12" s="21">
        <v>-0.17899999999999999</v>
      </c>
      <c r="L12" s="21">
        <v>7.7689999999999984</v>
      </c>
    </row>
    <row r="13" spans="1:13" ht="23.25">
      <c r="A13" s="19"/>
      <c r="B13" s="22" t="s">
        <v>15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3" ht="23.25">
      <c r="A14" s="19"/>
      <c r="B14" s="23" t="s">
        <v>7</v>
      </c>
      <c r="C14" s="21"/>
      <c r="D14" s="21"/>
      <c r="E14" s="21">
        <v>0</v>
      </c>
      <c r="F14" s="21">
        <v>0</v>
      </c>
      <c r="G14" s="21">
        <v>0</v>
      </c>
      <c r="H14" s="21"/>
      <c r="I14" s="21"/>
      <c r="J14" s="21">
        <v>0</v>
      </c>
      <c r="K14" s="21"/>
      <c r="L14" s="21"/>
    </row>
    <row r="15" spans="1:13" ht="23.25">
      <c r="A15" s="19"/>
      <c r="B15" s="23" t="s">
        <v>8</v>
      </c>
      <c r="C15" s="21"/>
      <c r="D15" s="21"/>
      <c r="E15" s="21"/>
      <c r="F15" s="21">
        <v>0</v>
      </c>
      <c r="G15" s="21">
        <v>0</v>
      </c>
      <c r="H15" s="21"/>
      <c r="I15" s="21"/>
      <c r="J15" s="21"/>
      <c r="K15" s="21">
        <v>-0.17899999999999999</v>
      </c>
      <c r="L15" s="21"/>
    </row>
    <row r="16" spans="1:13" ht="23.25">
      <c r="A16" s="19"/>
      <c r="B16" s="23" t="s">
        <v>9</v>
      </c>
      <c r="C16" s="21"/>
      <c r="D16" s="21"/>
      <c r="E16" s="21"/>
      <c r="F16" s="21"/>
      <c r="G16" s="21">
        <v>132.66882100000001</v>
      </c>
      <c r="H16" s="21"/>
      <c r="I16" s="21"/>
      <c r="J16" s="21"/>
      <c r="K16" s="21"/>
      <c r="L16" s="21">
        <v>7.7689999999999984</v>
      </c>
      <c r="M16" s="24"/>
    </row>
    <row r="17" spans="1:13" s="18" customFormat="1" ht="45">
      <c r="A17" s="15" t="s">
        <v>16</v>
      </c>
      <c r="B17" s="16" t="s">
        <v>17</v>
      </c>
      <c r="C17" s="17">
        <v>23.620516000000002</v>
      </c>
      <c r="D17" s="17">
        <v>0</v>
      </c>
      <c r="E17" s="17">
        <v>0</v>
      </c>
      <c r="F17" s="17">
        <v>23.620516000000002</v>
      </c>
      <c r="G17" s="17">
        <v>0</v>
      </c>
      <c r="H17" s="17">
        <v>2.4</v>
      </c>
      <c r="I17" s="17">
        <v>0</v>
      </c>
      <c r="J17" s="17">
        <v>0</v>
      </c>
      <c r="K17" s="17">
        <v>2.4</v>
      </c>
      <c r="L17" s="17">
        <v>0</v>
      </c>
      <c r="M17" s="24"/>
    </row>
    <row r="18" spans="1:13" ht="29.25" customHeight="1">
      <c r="A18" s="19" t="s">
        <v>18</v>
      </c>
      <c r="B18" s="23" t="s">
        <v>19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4"/>
    </row>
    <row r="19" spans="1:13" ht="29.25" customHeight="1">
      <c r="A19" s="19" t="s">
        <v>20</v>
      </c>
      <c r="B19" s="23" t="s">
        <v>21</v>
      </c>
      <c r="C19" s="17">
        <v>23.620516000000002</v>
      </c>
      <c r="D19" s="17">
        <v>0</v>
      </c>
      <c r="E19" s="17">
        <v>0</v>
      </c>
      <c r="F19" s="17">
        <v>23.620516000000002</v>
      </c>
      <c r="G19" s="17">
        <v>0</v>
      </c>
      <c r="H19" s="17">
        <v>2.4</v>
      </c>
      <c r="I19" s="17">
        <v>0</v>
      </c>
      <c r="J19" s="17">
        <v>0</v>
      </c>
      <c r="K19" s="17">
        <v>2.4</v>
      </c>
      <c r="L19" s="17">
        <v>0</v>
      </c>
      <c r="M19" s="24"/>
    </row>
    <row r="20" spans="1:13" s="18" customFormat="1" ht="34.5" customHeight="1">
      <c r="A20" s="25" t="s">
        <v>22</v>
      </c>
      <c r="B20" s="26" t="s">
        <v>23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24"/>
    </row>
    <row r="21" spans="1:13" s="18" customFormat="1" ht="51">
      <c r="A21" s="25" t="s">
        <v>24</v>
      </c>
      <c r="B21" s="26" t="s">
        <v>25</v>
      </c>
      <c r="C21" s="17">
        <v>185.14292800000001</v>
      </c>
      <c r="D21" s="17">
        <v>0</v>
      </c>
      <c r="E21" s="17">
        <v>0.88900000000000001</v>
      </c>
      <c r="F21" s="17">
        <v>184.253928</v>
      </c>
      <c r="G21" s="17">
        <v>0</v>
      </c>
      <c r="H21" s="17">
        <v>27.637050855922904</v>
      </c>
      <c r="I21" s="17">
        <v>0</v>
      </c>
      <c r="J21" s="17">
        <v>0.17899999999999999</v>
      </c>
      <c r="K21" s="17">
        <v>27.458050855922906</v>
      </c>
      <c r="L21" s="17">
        <v>0</v>
      </c>
      <c r="M21" s="24"/>
    </row>
    <row r="22" spans="1:13" s="18" customFormat="1" ht="51">
      <c r="A22" s="25" t="s">
        <v>26</v>
      </c>
      <c r="B22" s="27" t="s">
        <v>27</v>
      </c>
      <c r="C22" s="17">
        <v>130.08191500000001</v>
      </c>
      <c r="D22" s="17">
        <v>0</v>
      </c>
      <c r="E22" s="17">
        <v>0.88900000000000001</v>
      </c>
      <c r="F22" s="17">
        <v>129.192915</v>
      </c>
      <c r="G22" s="17">
        <v>0</v>
      </c>
      <c r="H22" s="17">
        <v>20.037050855922903</v>
      </c>
      <c r="I22" s="17">
        <v>0</v>
      </c>
      <c r="J22" s="17">
        <v>0.17899999999999999</v>
      </c>
      <c r="K22" s="17">
        <v>19.858050855922905</v>
      </c>
      <c r="L22" s="17">
        <v>0</v>
      </c>
      <c r="M22" s="28"/>
    </row>
    <row r="23" spans="1:13" ht="26.25">
      <c r="A23" s="29"/>
      <c r="B23" s="30" t="s">
        <v>7</v>
      </c>
      <c r="C23" s="21">
        <v>124.65291500000001</v>
      </c>
      <c r="D23" s="21">
        <v>0</v>
      </c>
      <c r="E23" s="21">
        <v>0</v>
      </c>
      <c r="F23" s="21">
        <v>124.65291500000001</v>
      </c>
      <c r="G23" s="21">
        <v>0</v>
      </c>
      <c r="H23" s="21">
        <v>17.588050855922905</v>
      </c>
      <c r="I23" s="21">
        <v>0</v>
      </c>
      <c r="J23" s="21">
        <v>0</v>
      </c>
      <c r="K23" s="21">
        <v>17.588050855922905</v>
      </c>
      <c r="L23" s="21">
        <v>0</v>
      </c>
      <c r="M23" s="24"/>
    </row>
    <row r="24" spans="1:13" ht="26.25">
      <c r="A24" s="29"/>
      <c r="B24" s="30" t="s">
        <v>8</v>
      </c>
      <c r="C24" s="21">
        <v>1.129</v>
      </c>
      <c r="D24" s="21">
        <v>0</v>
      </c>
      <c r="E24" s="21">
        <v>0.88900000000000001</v>
      </c>
      <c r="F24" s="21">
        <v>0.24</v>
      </c>
      <c r="G24" s="21">
        <v>0</v>
      </c>
      <c r="H24" s="21">
        <v>0.29899999999999999</v>
      </c>
      <c r="I24" s="21">
        <v>0</v>
      </c>
      <c r="J24" s="21">
        <v>0.17899999999999999</v>
      </c>
      <c r="K24" s="21">
        <v>0.12</v>
      </c>
      <c r="L24" s="21">
        <v>0</v>
      </c>
      <c r="M24" s="24"/>
    </row>
    <row r="25" spans="1:13" ht="26.25">
      <c r="A25" s="29"/>
      <c r="B25" s="30" t="s">
        <v>9</v>
      </c>
      <c r="C25" s="21">
        <v>4.3</v>
      </c>
      <c r="D25" s="21">
        <v>0</v>
      </c>
      <c r="E25" s="21">
        <v>0</v>
      </c>
      <c r="F25" s="21">
        <v>4.3</v>
      </c>
      <c r="G25" s="21">
        <v>0</v>
      </c>
      <c r="H25" s="21">
        <v>2.15</v>
      </c>
      <c r="I25" s="21">
        <v>0</v>
      </c>
      <c r="J25" s="21">
        <v>0</v>
      </c>
      <c r="K25" s="21">
        <v>2.15</v>
      </c>
      <c r="L25" s="21">
        <v>0</v>
      </c>
      <c r="M25" s="24"/>
    </row>
    <row r="26" spans="1:13" ht="26.25">
      <c r="A26" s="29"/>
      <c r="B26" s="30" t="s">
        <v>10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4"/>
    </row>
    <row r="27" spans="1:13" s="18" customFormat="1" ht="25.5">
      <c r="A27" s="25" t="s">
        <v>28</v>
      </c>
      <c r="B27" s="27" t="s">
        <v>29</v>
      </c>
      <c r="C27" s="17">
        <v>1.387818</v>
      </c>
      <c r="D27" s="17">
        <v>0</v>
      </c>
      <c r="E27" s="17">
        <v>0</v>
      </c>
      <c r="F27" s="17">
        <v>1.387818</v>
      </c>
      <c r="G27" s="17">
        <v>0</v>
      </c>
      <c r="H27" s="17">
        <v>0.2</v>
      </c>
      <c r="I27" s="17">
        <v>0</v>
      </c>
      <c r="J27" s="17">
        <v>0</v>
      </c>
      <c r="K27" s="17">
        <v>0.2</v>
      </c>
      <c r="L27" s="17">
        <v>0</v>
      </c>
      <c r="M27" s="28"/>
    </row>
    <row r="28" spans="1:13" ht="26.25">
      <c r="A28" s="29"/>
      <c r="B28" s="30" t="s">
        <v>7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4"/>
    </row>
    <row r="29" spans="1:13" ht="26.25">
      <c r="A29" s="29"/>
      <c r="B29" s="30" t="s">
        <v>8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4"/>
    </row>
    <row r="30" spans="1:13" ht="26.25">
      <c r="A30" s="29"/>
      <c r="B30" s="30" t="s">
        <v>9</v>
      </c>
      <c r="C30" s="21">
        <v>1.387818</v>
      </c>
      <c r="D30" s="21">
        <v>0</v>
      </c>
      <c r="E30" s="21">
        <v>0</v>
      </c>
      <c r="F30" s="21">
        <v>1.387818</v>
      </c>
      <c r="G30" s="21">
        <v>0</v>
      </c>
      <c r="H30" s="21">
        <v>0.2</v>
      </c>
      <c r="I30" s="21">
        <v>0</v>
      </c>
      <c r="J30" s="21">
        <v>0</v>
      </c>
      <c r="K30" s="21">
        <v>0.2</v>
      </c>
      <c r="L30" s="21">
        <v>0</v>
      </c>
      <c r="M30" s="24"/>
    </row>
    <row r="31" spans="1:13" ht="26.25">
      <c r="A31" s="29"/>
      <c r="B31" s="30" t="s">
        <v>10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4"/>
    </row>
    <row r="32" spans="1:13" s="18" customFormat="1" ht="51">
      <c r="A32" s="25" t="s">
        <v>30</v>
      </c>
      <c r="B32" s="27" t="s">
        <v>31</v>
      </c>
      <c r="C32" s="17">
        <v>53.673195</v>
      </c>
      <c r="D32" s="17">
        <v>0</v>
      </c>
      <c r="E32" s="17">
        <v>0</v>
      </c>
      <c r="F32" s="17">
        <v>53.673195</v>
      </c>
      <c r="G32" s="17">
        <v>0</v>
      </c>
      <c r="H32" s="17">
        <v>7.4</v>
      </c>
      <c r="I32" s="17">
        <v>0</v>
      </c>
      <c r="J32" s="17">
        <v>0</v>
      </c>
      <c r="K32" s="17">
        <v>7.4</v>
      </c>
      <c r="L32" s="17">
        <v>0</v>
      </c>
      <c r="M32" s="28"/>
    </row>
    <row r="33" spans="1:13" ht="26.25">
      <c r="A33" s="29"/>
      <c r="B33" s="30" t="s">
        <v>7</v>
      </c>
      <c r="C33" s="21">
        <v>51.159689999999998</v>
      </c>
      <c r="D33" s="21">
        <v>0</v>
      </c>
      <c r="E33" s="21">
        <v>0</v>
      </c>
      <c r="F33" s="21">
        <v>51.159689999999998</v>
      </c>
      <c r="G33" s="21">
        <v>0</v>
      </c>
      <c r="H33" s="21">
        <v>7</v>
      </c>
      <c r="I33" s="21">
        <v>0</v>
      </c>
      <c r="J33" s="21">
        <v>0</v>
      </c>
      <c r="K33" s="21">
        <v>7</v>
      </c>
      <c r="L33" s="21">
        <v>0</v>
      </c>
      <c r="M33" s="24"/>
    </row>
    <row r="34" spans="1:13" ht="26.25">
      <c r="A34" s="29"/>
      <c r="B34" s="30" t="s">
        <v>8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4"/>
    </row>
    <row r="35" spans="1:13" ht="26.25">
      <c r="A35" s="29"/>
      <c r="B35" s="30" t="s">
        <v>9</v>
      </c>
      <c r="C35" s="21">
        <v>2.5135050000000003</v>
      </c>
      <c r="D35" s="21">
        <v>0</v>
      </c>
      <c r="E35" s="21">
        <v>0</v>
      </c>
      <c r="F35" s="21">
        <v>2.5135050000000003</v>
      </c>
      <c r="G35" s="21">
        <v>0</v>
      </c>
      <c r="H35" s="21">
        <v>0.4</v>
      </c>
      <c r="I35" s="21">
        <v>0</v>
      </c>
      <c r="J35" s="21">
        <v>0</v>
      </c>
      <c r="K35" s="21">
        <v>0.4</v>
      </c>
      <c r="L35" s="21">
        <v>0</v>
      </c>
      <c r="M35" s="24"/>
    </row>
    <row r="36" spans="1:13" ht="26.25">
      <c r="A36" s="29"/>
      <c r="B36" s="30" t="s">
        <v>10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4"/>
    </row>
    <row r="37" spans="1:13" ht="25.5">
      <c r="A37" s="25" t="s">
        <v>33</v>
      </c>
      <c r="B37" s="31" t="s">
        <v>34</v>
      </c>
      <c r="C37" s="17">
        <v>23.680820999999998</v>
      </c>
      <c r="D37" s="17">
        <v>0</v>
      </c>
      <c r="E37" s="17">
        <v>0</v>
      </c>
      <c r="F37" s="21">
        <v>6.88</v>
      </c>
      <c r="G37" s="21">
        <v>16.800820999999999</v>
      </c>
      <c r="H37" s="17">
        <v>3.6320277607361966</v>
      </c>
      <c r="I37" s="17">
        <v>0</v>
      </c>
      <c r="J37" s="17">
        <v>0</v>
      </c>
      <c r="K37" s="21">
        <v>1.0329999999999999</v>
      </c>
      <c r="L37" s="21">
        <v>2.5990277607361967</v>
      </c>
      <c r="M37" s="24"/>
    </row>
    <row r="38" spans="1:13" ht="26.25">
      <c r="A38" s="29" t="s">
        <v>35</v>
      </c>
      <c r="B38" s="32" t="s">
        <v>36</v>
      </c>
      <c r="C38" s="21">
        <v>0</v>
      </c>
      <c r="D38" s="21"/>
      <c r="E38" s="21"/>
      <c r="F38" s="21"/>
      <c r="G38" s="21"/>
      <c r="H38" s="21">
        <v>0</v>
      </c>
      <c r="I38" s="21"/>
      <c r="J38" s="21"/>
      <c r="K38" s="21"/>
      <c r="L38" s="21"/>
      <c r="M38" s="24"/>
    </row>
    <row r="39" spans="1:13" s="18" customFormat="1" ht="26.25">
      <c r="A39" s="29" t="s">
        <v>37</v>
      </c>
      <c r="B39" s="32" t="s">
        <v>38</v>
      </c>
      <c r="C39" s="17">
        <v>23.680820999999998</v>
      </c>
      <c r="D39" s="17">
        <v>0</v>
      </c>
      <c r="E39" s="17">
        <v>0</v>
      </c>
      <c r="F39" s="21">
        <v>6.88</v>
      </c>
      <c r="G39" s="21">
        <v>16.800820999999999</v>
      </c>
      <c r="H39" s="17">
        <v>3.6320277607361966</v>
      </c>
      <c r="I39" s="17">
        <v>0</v>
      </c>
      <c r="J39" s="17">
        <v>0</v>
      </c>
      <c r="K39" s="21">
        <v>1.0329999999999999</v>
      </c>
      <c r="L39" s="21">
        <v>2.5990277607361967</v>
      </c>
      <c r="M39" s="24"/>
    </row>
    <row r="40" spans="1:13" ht="26.25">
      <c r="A40" s="33"/>
      <c r="B40" s="34" t="s">
        <v>39</v>
      </c>
      <c r="C40" s="35">
        <v>0.11343375327722605</v>
      </c>
      <c r="D40" s="35">
        <v>0</v>
      </c>
      <c r="E40" s="35">
        <v>0</v>
      </c>
      <c r="F40" s="36">
        <v>3.3096901512337899E-2</v>
      </c>
      <c r="G40" s="36">
        <v>0.12663729784709549</v>
      </c>
      <c r="H40" s="35">
        <v>0.12091825453030484</v>
      </c>
      <c r="I40" s="35">
        <v>0</v>
      </c>
      <c r="J40" s="35">
        <v>0</v>
      </c>
      <c r="K40" s="36">
        <v>3.6709310589907604E-2</v>
      </c>
      <c r="L40" s="36">
        <v>0.13630311310762516</v>
      </c>
      <c r="M40" s="24"/>
    </row>
    <row r="41" spans="1:13" ht="26.25">
      <c r="A41" s="29" t="s">
        <v>40</v>
      </c>
      <c r="B41" s="37" t="s">
        <v>41</v>
      </c>
      <c r="C41" s="17">
        <v>0</v>
      </c>
      <c r="D41" s="17">
        <v>0</v>
      </c>
      <c r="E41" s="17">
        <v>0</v>
      </c>
      <c r="F41" s="21">
        <v>0</v>
      </c>
      <c r="G41" s="21">
        <v>0</v>
      </c>
      <c r="H41" s="17">
        <v>0</v>
      </c>
      <c r="I41" s="17"/>
      <c r="J41" s="17"/>
      <c r="K41" s="21"/>
      <c r="L41" s="21"/>
      <c r="M41" s="24"/>
    </row>
    <row r="42" spans="1:13" s="65" customFormat="1" ht="26.25">
      <c r="A42" s="29" t="s">
        <v>42</v>
      </c>
      <c r="B42" s="37" t="s">
        <v>43</v>
      </c>
      <c r="C42" s="17">
        <v>185.08262300000001</v>
      </c>
      <c r="D42" s="17"/>
      <c r="E42" s="17">
        <v>0.88900000000000001</v>
      </c>
      <c r="F42" s="21">
        <v>200.99444400000004</v>
      </c>
      <c r="G42" s="21">
        <v>115.86800000000001</v>
      </c>
      <c r="H42" s="17">
        <f>SUM(J42:L42)</f>
        <v>60.327023095186703</v>
      </c>
      <c r="I42" s="17"/>
      <c r="J42" s="17">
        <v>0.35799999999999998</v>
      </c>
      <c r="K42" s="21">
        <v>27.359023095186704</v>
      </c>
      <c r="L42" s="21">
        <v>32.61</v>
      </c>
      <c r="M42" s="64"/>
    </row>
    <row r="43" spans="1:13" ht="25.5">
      <c r="A43" s="25" t="s">
        <v>44</v>
      </c>
      <c r="B43" s="26" t="s">
        <v>45</v>
      </c>
      <c r="C43" s="17">
        <v>183.91500000000002</v>
      </c>
      <c r="D43" s="17">
        <v>0</v>
      </c>
      <c r="E43" s="17">
        <v>0.88900000000000001</v>
      </c>
      <c r="F43" s="21">
        <v>67.158000000000015</v>
      </c>
      <c r="G43" s="21">
        <v>115.86800000000001</v>
      </c>
      <c r="H43" s="17">
        <v>52.305999999999997</v>
      </c>
      <c r="I43" s="17">
        <v>0</v>
      </c>
      <c r="J43" s="17">
        <v>0.35799999999999998</v>
      </c>
      <c r="K43" s="21">
        <v>19.338000000000001</v>
      </c>
      <c r="L43" s="21">
        <v>32.61</v>
      </c>
      <c r="M43" s="24"/>
    </row>
    <row r="44" spans="1:13" ht="26.25">
      <c r="A44" s="29" t="s">
        <v>46</v>
      </c>
      <c r="B44" s="20" t="s">
        <v>47</v>
      </c>
      <c r="C44" s="17">
        <v>0</v>
      </c>
      <c r="D44" s="17"/>
      <c r="E44" s="17"/>
      <c r="F44" s="21"/>
      <c r="G44" s="21"/>
      <c r="H44" s="17">
        <v>0</v>
      </c>
      <c r="I44" s="17">
        <v>0</v>
      </c>
      <c r="J44" s="17">
        <v>0</v>
      </c>
      <c r="K44" s="21">
        <v>0</v>
      </c>
      <c r="L44" s="21">
        <v>0</v>
      </c>
      <c r="M44" s="24"/>
    </row>
    <row r="45" spans="1:13" ht="26.25">
      <c r="A45" s="29" t="s">
        <v>48</v>
      </c>
      <c r="B45" s="30" t="s">
        <v>100</v>
      </c>
      <c r="C45" s="17">
        <v>0</v>
      </c>
      <c r="D45" s="17">
        <v>0</v>
      </c>
      <c r="E45" s="17">
        <v>0.88859700000000008</v>
      </c>
      <c r="F45" s="21">
        <v>0</v>
      </c>
      <c r="G45" s="21">
        <v>0</v>
      </c>
      <c r="H45" s="17">
        <v>0</v>
      </c>
      <c r="I45" s="17">
        <v>0</v>
      </c>
      <c r="J45" s="17">
        <v>0.17890200000000001</v>
      </c>
      <c r="K45" s="21">
        <v>0</v>
      </c>
      <c r="L45" s="21">
        <v>0</v>
      </c>
      <c r="M45" s="24"/>
    </row>
    <row r="46" spans="1:13" ht="26.25">
      <c r="A46" s="29" t="s">
        <v>49</v>
      </c>
      <c r="B46" s="30" t="s">
        <v>101</v>
      </c>
      <c r="C46" s="17">
        <v>0</v>
      </c>
      <c r="D46" s="17">
        <v>0</v>
      </c>
      <c r="E46" s="17">
        <v>0</v>
      </c>
      <c r="F46" s="21">
        <v>0</v>
      </c>
      <c r="G46" s="21">
        <v>0</v>
      </c>
      <c r="H46" s="17">
        <v>0</v>
      </c>
      <c r="I46" s="17">
        <v>0</v>
      </c>
      <c r="J46" s="17">
        <v>0</v>
      </c>
      <c r="K46" s="21">
        <v>0</v>
      </c>
      <c r="L46" s="21">
        <v>0</v>
      </c>
      <c r="M46" s="24"/>
    </row>
    <row r="47" spans="1:13" ht="27" customHeight="1">
      <c r="A47" s="29" t="s">
        <v>50</v>
      </c>
      <c r="B47" s="30" t="s">
        <v>102</v>
      </c>
      <c r="C47" s="17">
        <v>0</v>
      </c>
      <c r="D47" s="17">
        <v>0</v>
      </c>
      <c r="E47" s="17">
        <v>0</v>
      </c>
      <c r="F47" s="21">
        <v>0</v>
      </c>
      <c r="G47" s="21">
        <v>0</v>
      </c>
      <c r="H47" s="17">
        <v>0</v>
      </c>
      <c r="I47" s="17">
        <v>0</v>
      </c>
      <c r="J47" s="17">
        <v>0</v>
      </c>
      <c r="K47" s="21">
        <v>0</v>
      </c>
      <c r="L47" s="21">
        <v>0</v>
      </c>
      <c r="M47" s="24"/>
    </row>
    <row r="48" spans="1:13" ht="26.25">
      <c r="A48" s="29" t="s">
        <v>51</v>
      </c>
      <c r="B48" s="30" t="s">
        <v>103</v>
      </c>
      <c r="C48" s="17">
        <v>0</v>
      </c>
      <c r="D48" s="17">
        <v>0</v>
      </c>
      <c r="E48" s="17">
        <v>0</v>
      </c>
      <c r="F48" s="21">
        <v>0</v>
      </c>
      <c r="G48" s="21">
        <v>0</v>
      </c>
      <c r="H48" s="17">
        <v>0</v>
      </c>
      <c r="I48" s="17">
        <v>0</v>
      </c>
      <c r="J48" s="17">
        <v>0</v>
      </c>
      <c r="K48" s="21">
        <v>0</v>
      </c>
      <c r="L48" s="21">
        <v>0</v>
      </c>
      <c r="M48" s="24"/>
    </row>
    <row r="49" spans="1:13" ht="26.25">
      <c r="A49" s="29" t="s">
        <v>52</v>
      </c>
      <c r="B49" s="30" t="s">
        <v>104</v>
      </c>
      <c r="C49" s="17">
        <f>SUM(E49:G49)</f>
        <v>179.50723800000003</v>
      </c>
      <c r="D49" s="17">
        <v>0</v>
      </c>
      <c r="E49" s="17">
        <v>4.0299999999993119E-4</v>
      </c>
      <c r="F49" s="21">
        <v>65.37957200000001</v>
      </c>
      <c r="G49" s="21">
        <v>114.12726300000001</v>
      </c>
      <c r="H49" s="17">
        <f>SUM(J49:L49)</f>
        <v>51.828598</v>
      </c>
      <c r="I49" s="17">
        <v>0</v>
      </c>
      <c r="J49" s="17">
        <v>0.17909799999999998</v>
      </c>
      <c r="K49" s="21">
        <v>19.285</v>
      </c>
      <c r="L49" s="21">
        <v>32.3645</v>
      </c>
      <c r="M49" s="24"/>
    </row>
    <row r="50" spans="1:13" ht="52.5">
      <c r="A50" s="29" t="s">
        <v>53</v>
      </c>
      <c r="B50" s="30" t="s">
        <v>105</v>
      </c>
      <c r="C50" s="17">
        <v>0</v>
      </c>
      <c r="D50" s="17">
        <v>0</v>
      </c>
      <c r="E50" s="17">
        <v>0</v>
      </c>
      <c r="F50" s="21">
        <v>0</v>
      </c>
      <c r="G50" s="21">
        <v>0</v>
      </c>
      <c r="H50" s="17">
        <v>0</v>
      </c>
      <c r="I50" s="17">
        <v>0</v>
      </c>
      <c r="J50" s="17">
        <v>0</v>
      </c>
      <c r="K50" s="21">
        <v>0</v>
      </c>
      <c r="L50" s="21">
        <v>0</v>
      </c>
      <c r="M50" s="24"/>
    </row>
    <row r="51" spans="1:13" ht="26.25">
      <c r="A51" s="29" t="s">
        <v>54</v>
      </c>
      <c r="B51" s="30" t="s">
        <v>106</v>
      </c>
      <c r="C51" s="17">
        <v>0</v>
      </c>
      <c r="D51" s="17">
        <v>0</v>
      </c>
      <c r="E51" s="17">
        <v>0</v>
      </c>
      <c r="F51" s="21">
        <v>0</v>
      </c>
      <c r="G51" s="21">
        <v>0</v>
      </c>
      <c r="H51" s="17">
        <v>0</v>
      </c>
      <c r="I51" s="17">
        <v>0</v>
      </c>
      <c r="J51" s="17">
        <v>0</v>
      </c>
      <c r="K51" s="21">
        <v>0</v>
      </c>
      <c r="L51" s="21">
        <v>0</v>
      </c>
      <c r="M51" s="24"/>
    </row>
    <row r="52" spans="1:13" ht="26.25">
      <c r="A52" s="29" t="s">
        <v>55</v>
      </c>
      <c r="B52" s="30" t="s">
        <v>107</v>
      </c>
      <c r="C52" s="17">
        <v>0</v>
      </c>
      <c r="D52" s="17">
        <v>0</v>
      </c>
      <c r="E52" s="17">
        <v>0</v>
      </c>
      <c r="F52" s="21">
        <v>0</v>
      </c>
      <c r="G52" s="21">
        <v>0</v>
      </c>
      <c r="H52" s="17">
        <v>0</v>
      </c>
      <c r="I52" s="17">
        <v>0</v>
      </c>
      <c r="J52" s="17">
        <v>0</v>
      </c>
      <c r="K52" s="21">
        <v>0</v>
      </c>
      <c r="L52" s="21">
        <v>0</v>
      </c>
      <c r="M52" s="24"/>
    </row>
    <row r="53" spans="1:13" ht="26.25">
      <c r="A53" s="29" t="s">
        <v>56</v>
      </c>
      <c r="B53" s="30" t="s">
        <v>108</v>
      </c>
      <c r="C53" s="17">
        <v>0</v>
      </c>
      <c r="D53" s="17">
        <v>0</v>
      </c>
      <c r="E53" s="17">
        <v>0</v>
      </c>
      <c r="F53" s="21">
        <v>0</v>
      </c>
      <c r="G53" s="21">
        <v>0</v>
      </c>
      <c r="H53" s="17">
        <v>0</v>
      </c>
      <c r="I53" s="17">
        <v>0</v>
      </c>
      <c r="J53" s="17">
        <v>0</v>
      </c>
      <c r="K53" s="21">
        <v>0</v>
      </c>
      <c r="L53" s="21">
        <v>0</v>
      </c>
      <c r="M53" s="24"/>
    </row>
    <row r="54" spans="1:13" ht="52.5">
      <c r="A54" s="29" t="s">
        <v>57</v>
      </c>
      <c r="B54" s="30" t="s">
        <v>109</v>
      </c>
      <c r="C54" s="17">
        <v>0</v>
      </c>
      <c r="D54" s="17">
        <v>0</v>
      </c>
      <c r="E54" s="17">
        <v>0</v>
      </c>
      <c r="F54" s="21">
        <v>0</v>
      </c>
      <c r="G54" s="21">
        <v>0</v>
      </c>
      <c r="H54" s="17">
        <v>0</v>
      </c>
      <c r="I54" s="17">
        <v>0</v>
      </c>
      <c r="J54" s="17">
        <v>0</v>
      </c>
      <c r="K54" s="21">
        <v>0</v>
      </c>
      <c r="L54" s="21">
        <v>0</v>
      </c>
      <c r="M54" s="24"/>
    </row>
    <row r="55" spans="1:13" ht="26.25">
      <c r="A55" s="29" t="s">
        <v>58</v>
      </c>
      <c r="B55" s="30" t="s">
        <v>110</v>
      </c>
      <c r="C55" s="17">
        <f>SUM(F55:G55)</f>
        <v>0.43917600000000001</v>
      </c>
      <c r="D55" s="17">
        <v>0</v>
      </c>
      <c r="E55" s="17">
        <v>0</v>
      </c>
      <c r="F55" s="21">
        <v>0</v>
      </c>
      <c r="G55" s="21">
        <v>0.43917600000000001</v>
      </c>
      <c r="H55" s="17">
        <v>7.1999999999999995E-2</v>
      </c>
      <c r="I55" s="17">
        <v>0</v>
      </c>
      <c r="J55" s="17">
        <v>0</v>
      </c>
      <c r="K55" s="21">
        <v>0</v>
      </c>
      <c r="L55" s="21">
        <v>7.1999999999999995E-2</v>
      </c>
      <c r="M55" s="24"/>
    </row>
    <row r="56" spans="1:13" ht="26.25">
      <c r="A56" s="29" t="s">
        <v>59</v>
      </c>
      <c r="B56" s="30" t="s">
        <v>111</v>
      </c>
      <c r="C56" s="17">
        <f>SUM(F56:G56)</f>
        <v>2.2525969999999997</v>
      </c>
      <c r="D56" s="17">
        <v>0</v>
      </c>
      <c r="E56" s="17">
        <v>0</v>
      </c>
      <c r="F56" s="21">
        <v>1.3342069999999999</v>
      </c>
      <c r="G56" s="21">
        <v>0.91839000000000004</v>
      </c>
      <c r="H56" s="17">
        <v>0.1305</v>
      </c>
      <c r="I56" s="17">
        <v>0</v>
      </c>
      <c r="J56" s="17">
        <v>0</v>
      </c>
      <c r="K56" s="21">
        <v>0</v>
      </c>
      <c r="L56" s="21">
        <v>0.1305</v>
      </c>
      <c r="M56" s="24"/>
    </row>
    <row r="57" spans="1:13" ht="26.25">
      <c r="A57" s="29" t="s">
        <v>60</v>
      </c>
      <c r="B57" s="30" t="s">
        <v>112</v>
      </c>
      <c r="C57" s="17">
        <v>0</v>
      </c>
      <c r="D57" s="17">
        <v>0</v>
      </c>
      <c r="E57" s="17">
        <v>0</v>
      </c>
      <c r="F57" s="21">
        <v>0</v>
      </c>
      <c r="G57" s="21">
        <v>0</v>
      </c>
      <c r="H57" s="17">
        <v>0</v>
      </c>
      <c r="I57" s="17">
        <v>0</v>
      </c>
      <c r="J57" s="17">
        <v>0</v>
      </c>
      <c r="K57" s="21">
        <v>0</v>
      </c>
      <c r="L57" s="21">
        <v>0</v>
      </c>
      <c r="M57" s="24"/>
    </row>
    <row r="58" spans="1:13" ht="26.25">
      <c r="A58" s="29" t="s">
        <v>61</v>
      </c>
      <c r="B58" s="30" t="s">
        <v>113</v>
      </c>
      <c r="C58" s="17">
        <v>0</v>
      </c>
      <c r="D58" s="17">
        <v>0</v>
      </c>
      <c r="E58" s="17">
        <v>0</v>
      </c>
      <c r="F58" s="21">
        <v>0</v>
      </c>
      <c r="G58" s="21">
        <v>0</v>
      </c>
      <c r="H58" s="17">
        <v>0</v>
      </c>
      <c r="I58" s="17">
        <v>0</v>
      </c>
      <c r="J58" s="17">
        <v>0</v>
      </c>
      <c r="K58" s="21">
        <v>0</v>
      </c>
      <c r="L58" s="21">
        <v>0</v>
      </c>
      <c r="M58" s="24"/>
    </row>
    <row r="59" spans="1:13" ht="26.25">
      <c r="A59" s="29" t="s">
        <v>62</v>
      </c>
      <c r="B59" s="30" t="s">
        <v>114</v>
      </c>
      <c r="C59" s="17">
        <f>SUM(F59:G59)</f>
        <v>0.82739199999999991</v>
      </c>
      <c r="D59" s="17">
        <v>0</v>
      </c>
      <c r="E59" s="17">
        <v>0</v>
      </c>
      <c r="F59" s="21">
        <v>0.44422099999999998</v>
      </c>
      <c r="G59" s="21">
        <v>0.38317099999999998</v>
      </c>
      <c r="H59" s="17">
        <v>9.6000000000000002E-2</v>
      </c>
      <c r="I59" s="17">
        <v>0</v>
      </c>
      <c r="J59" s="17">
        <v>0</v>
      </c>
      <c r="K59" s="21">
        <v>5.2999999999999999E-2</v>
      </c>
      <c r="L59" s="21">
        <v>4.2999999999999997E-2</v>
      </c>
      <c r="M59" s="24"/>
    </row>
    <row r="60" spans="1:13" ht="26.25">
      <c r="A60" s="29" t="s">
        <v>63</v>
      </c>
      <c r="B60" s="30">
        <v>0</v>
      </c>
      <c r="C60" s="17">
        <v>0</v>
      </c>
      <c r="D60" s="17">
        <v>0</v>
      </c>
      <c r="E60" s="17">
        <v>0</v>
      </c>
      <c r="F60" s="21">
        <v>0</v>
      </c>
      <c r="G60" s="21">
        <v>0</v>
      </c>
      <c r="H60" s="17">
        <v>0</v>
      </c>
      <c r="I60" s="17">
        <v>0</v>
      </c>
      <c r="J60" s="17">
        <v>0</v>
      </c>
      <c r="K60" s="21">
        <v>0</v>
      </c>
      <c r="L60" s="21">
        <v>0</v>
      </c>
      <c r="M60" s="24"/>
    </row>
    <row r="61" spans="1:13" ht="26.25">
      <c r="A61" s="29" t="s">
        <v>64</v>
      </c>
      <c r="B61" s="30">
        <v>0</v>
      </c>
      <c r="C61" s="17">
        <v>0</v>
      </c>
      <c r="D61" s="17">
        <v>0</v>
      </c>
      <c r="E61" s="17">
        <v>0</v>
      </c>
      <c r="F61" s="21">
        <v>0</v>
      </c>
      <c r="G61" s="21">
        <v>0</v>
      </c>
      <c r="H61" s="17">
        <v>0</v>
      </c>
      <c r="I61" s="17">
        <v>0</v>
      </c>
      <c r="J61" s="17">
        <v>0</v>
      </c>
      <c r="K61" s="21">
        <v>0</v>
      </c>
      <c r="L61" s="21">
        <v>0</v>
      </c>
      <c r="M61" s="24"/>
    </row>
    <row r="62" spans="1:13" ht="26.25">
      <c r="A62" s="29" t="s">
        <v>65</v>
      </c>
      <c r="B62" s="30">
        <v>0</v>
      </c>
      <c r="C62" s="17">
        <v>0</v>
      </c>
      <c r="D62" s="17">
        <v>0</v>
      </c>
      <c r="E62" s="17">
        <v>0</v>
      </c>
      <c r="F62" s="21">
        <v>0</v>
      </c>
      <c r="G62" s="21">
        <v>0</v>
      </c>
      <c r="H62" s="17">
        <v>0</v>
      </c>
      <c r="I62" s="17">
        <v>0</v>
      </c>
      <c r="J62" s="17">
        <v>0</v>
      </c>
      <c r="K62" s="21">
        <v>0</v>
      </c>
      <c r="L62" s="21">
        <v>0</v>
      </c>
      <c r="M62" s="24"/>
    </row>
    <row r="63" spans="1:13" ht="26.25">
      <c r="A63" s="29" t="s">
        <v>66</v>
      </c>
      <c r="B63" s="30">
        <v>0</v>
      </c>
      <c r="C63" s="17">
        <v>0</v>
      </c>
      <c r="D63" s="17">
        <v>0</v>
      </c>
      <c r="E63" s="17">
        <v>0</v>
      </c>
      <c r="F63" s="21">
        <v>0</v>
      </c>
      <c r="G63" s="21">
        <v>0</v>
      </c>
      <c r="H63" s="17">
        <v>0</v>
      </c>
      <c r="I63" s="17">
        <v>0</v>
      </c>
      <c r="J63" s="17">
        <v>0</v>
      </c>
      <c r="K63" s="21">
        <v>0</v>
      </c>
      <c r="L63" s="21">
        <v>0</v>
      </c>
      <c r="M63" s="24"/>
    </row>
    <row r="64" spans="1:13" ht="26.25">
      <c r="A64" s="29" t="s">
        <v>67</v>
      </c>
      <c r="B64" s="32">
        <v>0</v>
      </c>
      <c r="C64" s="17">
        <v>0</v>
      </c>
      <c r="D64" s="17">
        <v>0</v>
      </c>
      <c r="E64" s="17">
        <v>0</v>
      </c>
      <c r="F64" s="21">
        <v>0</v>
      </c>
      <c r="G64" s="21">
        <v>0</v>
      </c>
      <c r="H64" s="17">
        <v>0</v>
      </c>
      <c r="I64" s="17">
        <v>0</v>
      </c>
      <c r="J64" s="17">
        <v>0</v>
      </c>
      <c r="K64" s="21">
        <v>0</v>
      </c>
      <c r="L64" s="21">
        <v>0</v>
      </c>
      <c r="M64" s="24"/>
    </row>
    <row r="65" spans="1:13" ht="25.5">
      <c r="A65" s="38" t="s">
        <v>68</v>
      </c>
      <c r="B65" s="39" t="s">
        <v>69</v>
      </c>
      <c r="C65" s="17">
        <v>1.1676230000000001</v>
      </c>
      <c r="D65" s="17">
        <v>0</v>
      </c>
      <c r="E65" s="17">
        <v>0</v>
      </c>
      <c r="F65" s="21">
        <v>1.1676230000000001</v>
      </c>
      <c r="G65" s="21">
        <v>0</v>
      </c>
      <c r="H65" s="17">
        <v>0.25202309518670407</v>
      </c>
      <c r="I65" s="17">
        <v>0</v>
      </c>
      <c r="J65" s="17">
        <v>0</v>
      </c>
      <c r="K65" s="21">
        <v>0.25202309518670407</v>
      </c>
      <c r="L65" s="21">
        <v>0</v>
      </c>
      <c r="M65" s="24"/>
    </row>
    <row r="66" spans="1:13" ht="51" hidden="1">
      <c r="A66" s="38" t="s">
        <v>70</v>
      </c>
      <c r="B66" s="40" t="s">
        <v>27</v>
      </c>
      <c r="C66" s="17">
        <v>0</v>
      </c>
      <c r="D66" s="17">
        <v>0</v>
      </c>
      <c r="E66" s="17">
        <v>0</v>
      </c>
      <c r="F66" s="21">
        <v>0</v>
      </c>
      <c r="G66" s="21">
        <v>0</v>
      </c>
      <c r="H66" s="17">
        <v>0</v>
      </c>
      <c r="I66" s="17">
        <v>0</v>
      </c>
      <c r="J66" s="17">
        <v>0</v>
      </c>
      <c r="K66" s="21">
        <v>0</v>
      </c>
      <c r="L66" s="21">
        <v>0</v>
      </c>
      <c r="M66" s="24"/>
    </row>
    <row r="67" spans="1:13" ht="26.25" hidden="1">
      <c r="A67" s="41"/>
      <c r="B67" s="42" t="s">
        <v>7</v>
      </c>
      <c r="C67" s="17">
        <v>0</v>
      </c>
      <c r="D67" s="17">
        <v>0</v>
      </c>
      <c r="E67" s="17">
        <v>0</v>
      </c>
      <c r="F67" s="21">
        <v>0</v>
      </c>
      <c r="G67" s="21">
        <v>0</v>
      </c>
      <c r="H67" s="17">
        <v>0</v>
      </c>
      <c r="I67" s="17">
        <v>0</v>
      </c>
      <c r="J67" s="17">
        <v>0</v>
      </c>
      <c r="K67" s="21">
        <v>0</v>
      </c>
      <c r="L67" s="21">
        <v>0</v>
      </c>
      <c r="M67" s="24"/>
    </row>
    <row r="68" spans="1:13" ht="26.25" hidden="1">
      <c r="A68" s="41"/>
      <c r="B68" s="42" t="s">
        <v>8</v>
      </c>
      <c r="C68" s="17">
        <v>0</v>
      </c>
      <c r="D68" s="17">
        <v>0</v>
      </c>
      <c r="E68" s="17">
        <v>0</v>
      </c>
      <c r="F68" s="21">
        <v>0</v>
      </c>
      <c r="G68" s="21">
        <v>0</v>
      </c>
      <c r="H68" s="17">
        <v>0</v>
      </c>
      <c r="I68" s="17">
        <v>0</v>
      </c>
      <c r="J68" s="17">
        <v>0</v>
      </c>
      <c r="K68" s="21">
        <v>0</v>
      </c>
      <c r="L68" s="21">
        <v>0</v>
      </c>
      <c r="M68" s="24"/>
    </row>
    <row r="69" spans="1:13" ht="26.25" hidden="1">
      <c r="A69" s="41"/>
      <c r="B69" s="42" t="s">
        <v>9</v>
      </c>
      <c r="C69" s="17">
        <v>0</v>
      </c>
      <c r="D69" s="17">
        <v>0</v>
      </c>
      <c r="E69" s="17">
        <v>0</v>
      </c>
      <c r="F69" s="21">
        <v>0</v>
      </c>
      <c r="G69" s="21">
        <v>0</v>
      </c>
      <c r="H69" s="17">
        <v>0</v>
      </c>
      <c r="I69" s="17">
        <v>0</v>
      </c>
      <c r="J69" s="17">
        <v>0</v>
      </c>
      <c r="K69" s="21">
        <v>0</v>
      </c>
      <c r="L69" s="21">
        <v>0</v>
      </c>
      <c r="M69" s="24"/>
    </row>
    <row r="70" spans="1:13" ht="26.25" hidden="1">
      <c r="A70" s="41"/>
      <c r="B70" s="42" t="s">
        <v>10</v>
      </c>
      <c r="C70" s="17">
        <v>0</v>
      </c>
      <c r="D70" s="17">
        <v>0</v>
      </c>
      <c r="E70" s="17">
        <v>0</v>
      </c>
      <c r="F70" s="21">
        <v>0</v>
      </c>
      <c r="G70" s="21">
        <v>0</v>
      </c>
      <c r="H70" s="17">
        <v>0</v>
      </c>
      <c r="I70" s="17">
        <v>0</v>
      </c>
      <c r="J70" s="17">
        <v>0</v>
      </c>
      <c r="K70" s="21">
        <v>0</v>
      </c>
      <c r="L70" s="21">
        <v>0</v>
      </c>
      <c r="M70" s="24"/>
    </row>
    <row r="71" spans="1:13" ht="25.5" hidden="1">
      <c r="A71" s="38" t="s">
        <v>71</v>
      </c>
      <c r="B71" s="40" t="s">
        <v>29</v>
      </c>
      <c r="C71" s="17">
        <v>0</v>
      </c>
      <c r="D71" s="17">
        <v>0</v>
      </c>
      <c r="E71" s="17">
        <v>0</v>
      </c>
      <c r="F71" s="21">
        <v>0</v>
      </c>
      <c r="G71" s="21">
        <v>0</v>
      </c>
      <c r="H71" s="17">
        <v>0</v>
      </c>
      <c r="I71" s="17">
        <v>0</v>
      </c>
      <c r="J71" s="17">
        <v>0</v>
      </c>
      <c r="K71" s="21">
        <v>0</v>
      </c>
      <c r="L71" s="21">
        <v>0</v>
      </c>
      <c r="M71" s="24"/>
    </row>
    <row r="72" spans="1:13" ht="26.25" hidden="1">
      <c r="A72" s="41"/>
      <c r="B72" s="42" t="s">
        <v>7</v>
      </c>
      <c r="C72" s="17">
        <v>0</v>
      </c>
      <c r="D72" s="17">
        <v>0</v>
      </c>
      <c r="E72" s="17">
        <v>0</v>
      </c>
      <c r="F72" s="21">
        <v>0</v>
      </c>
      <c r="G72" s="21">
        <v>0</v>
      </c>
      <c r="H72" s="17">
        <v>0</v>
      </c>
      <c r="I72" s="17">
        <v>0</v>
      </c>
      <c r="J72" s="17">
        <v>0</v>
      </c>
      <c r="K72" s="21">
        <v>0</v>
      </c>
      <c r="L72" s="21">
        <v>0</v>
      </c>
      <c r="M72" s="24"/>
    </row>
    <row r="73" spans="1:13" ht="26.25" hidden="1">
      <c r="A73" s="41"/>
      <c r="B73" s="42" t="s">
        <v>8</v>
      </c>
      <c r="C73" s="17">
        <v>0</v>
      </c>
      <c r="D73" s="17">
        <v>0</v>
      </c>
      <c r="E73" s="17">
        <v>0</v>
      </c>
      <c r="F73" s="21">
        <v>0</v>
      </c>
      <c r="G73" s="21">
        <v>0</v>
      </c>
      <c r="H73" s="17">
        <v>0</v>
      </c>
      <c r="I73" s="17">
        <v>0</v>
      </c>
      <c r="J73" s="17">
        <v>0</v>
      </c>
      <c r="K73" s="21">
        <v>0</v>
      </c>
      <c r="L73" s="21">
        <v>0</v>
      </c>
      <c r="M73" s="24"/>
    </row>
    <row r="74" spans="1:13" ht="26.25" hidden="1">
      <c r="A74" s="41"/>
      <c r="B74" s="42" t="s">
        <v>9</v>
      </c>
      <c r="C74" s="17">
        <v>0</v>
      </c>
      <c r="D74" s="17">
        <v>0</v>
      </c>
      <c r="E74" s="17">
        <v>0</v>
      </c>
      <c r="F74" s="21">
        <v>0</v>
      </c>
      <c r="G74" s="21">
        <v>0</v>
      </c>
      <c r="H74" s="17">
        <v>0</v>
      </c>
      <c r="I74" s="17">
        <v>0</v>
      </c>
      <c r="J74" s="17">
        <v>0</v>
      </c>
      <c r="K74" s="21">
        <v>0</v>
      </c>
      <c r="L74" s="21">
        <v>0</v>
      </c>
      <c r="M74" s="24"/>
    </row>
    <row r="75" spans="1:13" ht="26.25" hidden="1">
      <c r="A75" s="41"/>
      <c r="B75" s="42" t="s">
        <v>10</v>
      </c>
      <c r="C75" s="17">
        <v>0</v>
      </c>
      <c r="D75" s="17">
        <v>0</v>
      </c>
      <c r="E75" s="17">
        <v>0</v>
      </c>
      <c r="F75" s="21">
        <v>0</v>
      </c>
      <c r="G75" s="21">
        <v>0</v>
      </c>
      <c r="H75" s="17">
        <v>0</v>
      </c>
      <c r="I75" s="17">
        <v>0</v>
      </c>
      <c r="J75" s="17">
        <v>0</v>
      </c>
      <c r="K75" s="21">
        <v>0</v>
      </c>
      <c r="L75" s="21">
        <v>0</v>
      </c>
      <c r="M75" s="24"/>
    </row>
    <row r="76" spans="1:13" ht="31.5" hidden="1" customHeight="1">
      <c r="A76" s="38" t="s">
        <v>72</v>
      </c>
      <c r="B76" s="40" t="s">
        <v>31</v>
      </c>
      <c r="C76" s="17">
        <v>0</v>
      </c>
      <c r="D76" s="17">
        <v>0</v>
      </c>
      <c r="E76" s="17">
        <v>0</v>
      </c>
      <c r="F76" s="21">
        <v>0</v>
      </c>
      <c r="G76" s="21">
        <v>0</v>
      </c>
      <c r="H76" s="17">
        <v>0</v>
      </c>
      <c r="I76" s="17">
        <v>0</v>
      </c>
      <c r="J76" s="17">
        <v>0</v>
      </c>
      <c r="K76" s="21">
        <v>0</v>
      </c>
      <c r="L76" s="21">
        <v>0</v>
      </c>
      <c r="M76" s="24"/>
    </row>
    <row r="77" spans="1:13" ht="26.25" hidden="1">
      <c r="A77" s="41"/>
      <c r="B77" s="42" t="s">
        <v>7</v>
      </c>
      <c r="C77" s="17">
        <v>0</v>
      </c>
      <c r="D77" s="17">
        <v>0</v>
      </c>
      <c r="E77" s="17">
        <v>0</v>
      </c>
      <c r="F77" s="21">
        <v>0</v>
      </c>
      <c r="G77" s="21">
        <v>0</v>
      </c>
      <c r="H77" s="17">
        <v>0</v>
      </c>
      <c r="I77" s="17">
        <v>0</v>
      </c>
      <c r="J77" s="17">
        <v>0</v>
      </c>
      <c r="K77" s="21">
        <v>0</v>
      </c>
      <c r="L77" s="21">
        <v>0</v>
      </c>
      <c r="M77" s="24"/>
    </row>
    <row r="78" spans="1:13" ht="26.25" hidden="1">
      <c r="A78" s="41"/>
      <c r="B78" s="42" t="s">
        <v>8</v>
      </c>
      <c r="C78" s="17">
        <v>0</v>
      </c>
      <c r="D78" s="17">
        <v>0</v>
      </c>
      <c r="E78" s="17">
        <v>0</v>
      </c>
      <c r="F78" s="21">
        <v>0</v>
      </c>
      <c r="G78" s="21">
        <v>0</v>
      </c>
      <c r="H78" s="17">
        <v>0</v>
      </c>
      <c r="I78" s="17">
        <v>0</v>
      </c>
      <c r="J78" s="17">
        <v>0</v>
      </c>
      <c r="K78" s="21">
        <v>0</v>
      </c>
      <c r="L78" s="21">
        <v>0</v>
      </c>
      <c r="M78" s="24"/>
    </row>
    <row r="79" spans="1:13" ht="26.25" hidden="1">
      <c r="A79" s="41"/>
      <c r="B79" s="42" t="s">
        <v>9</v>
      </c>
      <c r="C79" s="17">
        <v>0</v>
      </c>
      <c r="D79" s="17">
        <v>0</v>
      </c>
      <c r="E79" s="17">
        <v>0</v>
      </c>
      <c r="F79" s="21">
        <v>0</v>
      </c>
      <c r="G79" s="21">
        <v>0</v>
      </c>
      <c r="H79" s="17">
        <v>0</v>
      </c>
      <c r="I79" s="17">
        <v>0</v>
      </c>
      <c r="J79" s="17">
        <v>0</v>
      </c>
      <c r="K79" s="21">
        <v>0</v>
      </c>
      <c r="L79" s="21">
        <v>0</v>
      </c>
      <c r="M79" s="24"/>
    </row>
    <row r="80" spans="1:13" ht="26.25" hidden="1">
      <c r="A80" s="41"/>
      <c r="B80" s="42" t="s">
        <v>10</v>
      </c>
      <c r="C80" s="17">
        <v>0</v>
      </c>
      <c r="D80" s="17">
        <v>0</v>
      </c>
      <c r="E80" s="17">
        <v>0</v>
      </c>
      <c r="F80" s="21">
        <v>0</v>
      </c>
      <c r="G80" s="21">
        <v>0</v>
      </c>
      <c r="H80" s="17">
        <v>0</v>
      </c>
      <c r="I80" s="17">
        <v>0</v>
      </c>
      <c r="J80" s="17">
        <v>0</v>
      </c>
      <c r="K80" s="21">
        <v>0</v>
      </c>
      <c r="L80" s="21">
        <v>0</v>
      </c>
      <c r="M80" s="24"/>
    </row>
    <row r="81" spans="1:13" ht="25.5" hidden="1">
      <c r="A81" s="38" t="s">
        <v>73</v>
      </c>
      <c r="B81" s="40" t="s">
        <v>74</v>
      </c>
      <c r="C81" s="17">
        <v>0</v>
      </c>
      <c r="D81" s="17">
        <v>0</v>
      </c>
      <c r="E81" s="17">
        <v>0</v>
      </c>
      <c r="F81" s="21">
        <v>0</v>
      </c>
      <c r="G81" s="21">
        <v>0</v>
      </c>
      <c r="H81" s="17">
        <v>0</v>
      </c>
      <c r="I81" s="17">
        <v>0</v>
      </c>
      <c r="J81" s="17">
        <v>0</v>
      </c>
      <c r="K81" s="21">
        <v>0</v>
      </c>
      <c r="L81" s="21">
        <v>0</v>
      </c>
      <c r="M81" s="24"/>
    </row>
    <row r="82" spans="1:13" ht="26.25" hidden="1">
      <c r="A82" s="41"/>
      <c r="B82" s="42" t="s">
        <v>7</v>
      </c>
      <c r="C82" s="17">
        <v>0</v>
      </c>
      <c r="D82" s="17">
        <v>0</v>
      </c>
      <c r="E82" s="17">
        <v>0</v>
      </c>
      <c r="F82" s="21">
        <v>0</v>
      </c>
      <c r="G82" s="21">
        <v>0</v>
      </c>
      <c r="H82" s="17">
        <v>0</v>
      </c>
      <c r="I82" s="17">
        <v>0</v>
      </c>
      <c r="J82" s="17">
        <v>0</v>
      </c>
      <c r="K82" s="21">
        <v>0</v>
      </c>
      <c r="L82" s="21">
        <v>0</v>
      </c>
      <c r="M82" s="24"/>
    </row>
    <row r="83" spans="1:13" ht="26.25" hidden="1">
      <c r="A83" s="41"/>
      <c r="B83" s="42" t="s">
        <v>8</v>
      </c>
      <c r="C83" s="17">
        <v>0</v>
      </c>
      <c r="D83" s="17">
        <v>0</v>
      </c>
      <c r="E83" s="17">
        <v>0</v>
      </c>
      <c r="F83" s="21">
        <v>0</v>
      </c>
      <c r="G83" s="21">
        <v>0</v>
      </c>
      <c r="H83" s="17">
        <v>0</v>
      </c>
      <c r="I83" s="17">
        <v>0</v>
      </c>
      <c r="J83" s="17">
        <v>0</v>
      </c>
      <c r="K83" s="21">
        <v>0</v>
      </c>
      <c r="L83" s="21">
        <v>0</v>
      </c>
      <c r="M83" s="24"/>
    </row>
    <row r="84" spans="1:13" ht="26.25" hidden="1">
      <c r="A84" s="41"/>
      <c r="B84" s="42" t="s">
        <v>9</v>
      </c>
      <c r="C84" s="17">
        <v>0</v>
      </c>
      <c r="D84" s="17">
        <v>0</v>
      </c>
      <c r="E84" s="17">
        <v>0</v>
      </c>
      <c r="F84" s="21">
        <v>0</v>
      </c>
      <c r="G84" s="21">
        <v>0</v>
      </c>
      <c r="H84" s="17">
        <v>0</v>
      </c>
      <c r="I84" s="17">
        <v>0</v>
      </c>
      <c r="J84" s="17">
        <v>0</v>
      </c>
      <c r="K84" s="21">
        <v>0</v>
      </c>
      <c r="L84" s="21">
        <v>0</v>
      </c>
      <c r="M84" s="24"/>
    </row>
    <row r="85" spans="1:13" ht="26.25" hidden="1">
      <c r="A85" s="41"/>
      <c r="B85" s="42" t="s">
        <v>10</v>
      </c>
      <c r="C85" s="17">
        <v>0</v>
      </c>
      <c r="D85" s="17">
        <v>0</v>
      </c>
      <c r="E85" s="17">
        <v>0</v>
      </c>
      <c r="F85" s="21">
        <v>0</v>
      </c>
      <c r="G85" s="21">
        <v>0</v>
      </c>
      <c r="H85" s="17">
        <v>0</v>
      </c>
      <c r="I85" s="17">
        <v>0</v>
      </c>
      <c r="J85" s="17">
        <v>0</v>
      </c>
      <c r="K85" s="21">
        <v>0</v>
      </c>
      <c r="L85" s="21">
        <v>0</v>
      </c>
      <c r="M85" s="24"/>
    </row>
    <row r="86" spans="1:13" ht="51" hidden="1">
      <c r="A86" s="38" t="s">
        <v>75</v>
      </c>
      <c r="B86" s="40" t="s">
        <v>76</v>
      </c>
      <c r="C86" s="17">
        <v>0</v>
      </c>
      <c r="D86" s="17">
        <v>0</v>
      </c>
      <c r="E86" s="17">
        <v>0</v>
      </c>
      <c r="F86" s="21">
        <v>0</v>
      </c>
      <c r="G86" s="21">
        <v>0</v>
      </c>
      <c r="H86" s="17">
        <v>0</v>
      </c>
      <c r="I86" s="17">
        <v>0</v>
      </c>
      <c r="J86" s="17">
        <v>0</v>
      </c>
      <c r="K86" s="21">
        <v>0</v>
      </c>
      <c r="L86" s="21">
        <v>0</v>
      </c>
      <c r="M86" s="24"/>
    </row>
    <row r="87" spans="1:13" ht="26.25" hidden="1">
      <c r="A87" s="41"/>
      <c r="B87" s="42" t="s">
        <v>7</v>
      </c>
      <c r="C87" s="17">
        <v>0</v>
      </c>
      <c r="D87" s="17">
        <v>0</v>
      </c>
      <c r="E87" s="17">
        <v>0</v>
      </c>
      <c r="F87" s="21">
        <v>0</v>
      </c>
      <c r="G87" s="21">
        <v>0</v>
      </c>
      <c r="H87" s="17">
        <v>0</v>
      </c>
      <c r="I87" s="17">
        <v>0</v>
      </c>
      <c r="J87" s="17">
        <v>0</v>
      </c>
      <c r="K87" s="21">
        <v>0</v>
      </c>
      <c r="L87" s="21">
        <v>0</v>
      </c>
      <c r="M87" s="24"/>
    </row>
    <row r="88" spans="1:13" ht="26.25" hidden="1">
      <c r="A88" s="41"/>
      <c r="B88" s="42" t="s">
        <v>8</v>
      </c>
      <c r="C88" s="17">
        <v>0</v>
      </c>
      <c r="D88" s="17">
        <v>0</v>
      </c>
      <c r="E88" s="17">
        <v>0</v>
      </c>
      <c r="F88" s="21">
        <v>0</v>
      </c>
      <c r="G88" s="21">
        <v>0</v>
      </c>
      <c r="H88" s="17">
        <v>0</v>
      </c>
      <c r="I88" s="17">
        <v>0</v>
      </c>
      <c r="J88" s="17">
        <v>0</v>
      </c>
      <c r="K88" s="21">
        <v>0</v>
      </c>
      <c r="L88" s="21">
        <v>0</v>
      </c>
      <c r="M88" s="24"/>
    </row>
    <row r="89" spans="1:13" ht="26.25" hidden="1">
      <c r="A89" s="41"/>
      <c r="B89" s="42" t="s">
        <v>9</v>
      </c>
      <c r="C89" s="17">
        <v>0</v>
      </c>
      <c r="D89" s="17">
        <v>0</v>
      </c>
      <c r="E89" s="17">
        <v>0</v>
      </c>
      <c r="F89" s="21">
        <v>0</v>
      </c>
      <c r="G89" s="21">
        <v>0</v>
      </c>
      <c r="H89" s="17">
        <v>0</v>
      </c>
      <c r="I89" s="17">
        <v>0</v>
      </c>
      <c r="J89" s="17">
        <v>0</v>
      </c>
      <c r="K89" s="21">
        <v>0</v>
      </c>
      <c r="L89" s="21">
        <v>0</v>
      </c>
      <c r="M89" s="24"/>
    </row>
    <row r="90" spans="1:13" ht="26.25" hidden="1">
      <c r="A90" s="41"/>
      <c r="B90" s="42" t="s">
        <v>10</v>
      </c>
      <c r="C90" s="17">
        <v>0</v>
      </c>
      <c r="D90" s="17">
        <v>0</v>
      </c>
      <c r="E90" s="17">
        <v>0</v>
      </c>
      <c r="F90" s="21">
        <v>0</v>
      </c>
      <c r="G90" s="21">
        <v>0</v>
      </c>
      <c r="H90" s="17">
        <v>0</v>
      </c>
      <c r="I90" s="17">
        <v>0</v>
      </c>
      <c r="J90" s="17">
        <v>0</v>
      </c>
      <c r="K90" s="21">
        <v>0</v>
      </c>
      <c r="L90" s="21">
        <v>0</v>
      </c>
      <c r="M90" s="24"/>
    </row>
    <row r="91" spans="1:13" ht="25.5" hidden="1">
      <c r="A91" s="38" t="s">
        <v>77</v>
      </c>
      <c r="B91" s="40" t="s">
        <v>78</v>
      </c>
      <c r="C91" s="17">
        <v>0</v>
      </c>
      <c r="D91" s="17">
        <v>0</v>
      </c>
      <c r="E91" s="17">
        <v>0</v>
      </c>
      <c r="F91" s="21">
        <v>0</v>
      </c>
      <c r="G91" s="21">
        <v>0</v>
      </c>
      <c r="H91" s="17">
        <v>0</v>
      </c>
      <c r="I91" s="17">
        <v>0</v>
      </c>
      <c r="J91" s="17">
        <v>0</v>
      </c>
      <c r="K91" s="21">
        <v>0</v>
      </c>
      <c r="L91" s="21">
        <v>0</v>
      </c>
      <c r="M91" s="24"/>
    </row>
    <row r="92" spans="1:13" ht="26.25" hidden="1">
      <c r="A92" s="41"/>
      <c r="B92" s="42" t="s">
        <v>7</v>
      </c>
      <c r="C92" s="17">
        <v>0</v>
      </c>
      <c r="D92" s="17">
        <v>0</v>
      </c>
      <c r="E92" s="17">
        <v>0</v>
      </c>
      <c r="F92" s="21">
        <v>0</v>
      </c>
      <c r="G92" s="21">
        <v>0</v>
      </c>
      <c r="H92" s="17">
        <v>0</v>
      </c>
      <c r="I92" s="17">
        <v>0</v>
      </c>
      <c r="J92" s="17">
        <v>0</v>
      </c>
      <c r="K92" s="21">
        <v>0</v>
      </c>
      <c r="L92" s="21">
        <v>0</v>
      </c>
      <c r="M92" s="24"/>
    </row>
    <row r="93" spans="1:13" ht="26.25" hidden="1">
      <c r="A93" s="41"/>
      <c r="B93" s="42" t="s">
        <v>8</v>
      </c>
      <c r="C93" s="17">
        <v>0</v>
      </c>
      <c r="D93" s="17">
        <v>0</v>
      </c>
      <c r="E93" s="17">
        <v>0</v>
      </c>
      <c r="F93" s="21">
        <v>0</v>
      </c>
      <c r="G93" s="21">
        <v>0</v>
      </c>
      <c r="H93" s="17">
        <v>0</v>
      </c>
      <c r="I93" s="17">
        <v>0</v>
      </c>
      <c r="J93" s="17">
        <v>0</v>
      </c>
      <c r="K93" s="21">
        <v>0</v>
      </c>
      <c r="L93" s="21">
        <v>0</v>
      </c>
      <c r="M93" s="24"/>
    </row>
    <row r="94" spans="1:13" ht="26.25" hidden="1">
      <c r="A94" s="41"/>
      <c r="B94" s="42" t="s">
        <v>9</v>
      </c>
      <c r="C94" s="17">
        <v>0</v>
      </c>
      <c r="D94" s="17">
        <v>0</v>
      </c>
      <c r="E94" s="17">
        <v>0</v>
      </c>
      <c r="F94" s="21">
        <v>0</v>
      </c>
      <c r="G94" s="21">
        <v>0</v>
      </c>
      <c r="H94" s="17">
        <v>0</v>
      </c>
      <c r="I94" s="17">
        <v>0</v>
      </c>
      <c r="J94" s="17">
        <v>0</v>
      </c>
      <c r="K94" s="21">
        <v>0</v>
      </c>
      <c r="L94" s="21">
        <v>0</v>
      </c>
      <c r="M94" s="24"/>
    </row>
    <row r="95" spans="1:13" ht="26.25" hidden="1">
      <c r="A95" s="41"/>
      <c r="B95" s="42" t="s">
        <v>10</v>
      </c>
      <c r="C95" s="17">
        <v>0</v>
      </c>
      <c r="D95" s="17">
        <v>0</v>
      </c>
      <c r="E95" s="17">
        <v>0</v>
      </c>
      <c r="F95" s="21">
        <v>0</v>
      </c>
      <c r="G95" s="21">
        <v>0</v>
      </c>
      <c r="H95" s="17">
        <v>0</v>
      </c>
      <c r="I95" s="17">
        <v>0</v>
      </c>
      <c r="J95" s="17">
        <v>0</v>
      </c>
      <c r="K95" s="21">
        <v>0</v>
      </c>
      <c r="L95" s="21">
        <v>0</v>
      </c>
      <c r="M95" s="24"/>
    </row>
    <row r="96" spans="1:13" ht="25.5" hidden="1">
      <c r="A96" s="38" t="s">
        <v>79</v>
      </c>
      <c r="B96" s="40" t="s">
        <v>32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4"/>
    </row>
    <row r="97" spans="1:13" ht="26.25" hidden="1">
      <c r="A97" s="41"/>
      <c r="B97" s="42" t="s">
        <v>7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4"/>
    </row>
    <row r="98" spans="1:13" ht="26.25" hidden="1">
      <c r="A98" s="41"/>
      <c r="B98" s="42" t="s">
        <v>8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4"/>
    </row>
    <row r="99" spans="1:13" ht="26.25" hidden="1">
      <c r="A99" s="41"/>
      <c r="B99" s="42" t="s">
        <v>9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4"/>
    </row>
    <row r="100" spans="1:13" ht="26.25" hidden="1">
      <c r="A100" s="41"/>
      <c r="B100" s="42" t="s">
        <v>10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4"/>
    </row>
    <row r="101" spans="1:13" ht="51" hidden="1">
      <c r="A101" s="38" t="s">
        <v>80</v>
      </c>
      <c r="B101" s="40" t="s">
        <v>81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4"/>
    </row>
    <row r="102" spans="1:13" ht="26.25" hidden="1">
      <c r="A102" s="41"/>
      <c r="B102" s="42" t="s">
        <v>7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4"/>
    </row>
    <row r="103" spans="1:13" ht="26.25" hidden="1">
      <c r="A103" s="41"/>
      <c r="B103" s="42" t="s">
        <v>8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4"/>
    </row>
    <row r="104" spans="1:13" ht="26.25" hidden="1">
      <c r="A104" s="41"/>
      <c r="B104" s="42" t="s">
        <v>9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4"/>
    </row>
    <row r="105" spans="1:13" ht="26.25" hidden="1">
      <c r="A105" s="41"/>
      <c r="B105" s="42" t="s">
        <v>10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4"/>
    </row>
    <row r="106" spans="1:13" ht="51" hidden="1">
      <c r="A106" s="38" t="s">
        <v>82</v>
      </c>
      <c r="B106" s="40" t="s">
        <v>83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4"/>
    </row>
    <row r="107" spans="1:13" ht="26.25" hidden="1">
      <c r="A107" s="41"/>
      <c r="B107" s="42" t="s">
        <v>7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4"/>
    </row>
    <row r="108" spans="1:13" ht="26.25" hidden="1">
      <c r="A108" s="41"/>
      <c r="B108" s="42" t="s">
        <v>8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4"/>
    </row>
    <row r="109" spans="1:13" ht="26.25" hidden="1">
      <c r="A109" s="41"/>
      <c r="B109" s="42" t="s">
        <v>9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4"/>
    </row>
    <row r="110" spans="1:13" ht="26.25" hidden="1">
      <c r="A110" s="41"/>
      <c r="B110" s="42" t="s">
        <v>10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4"/>
    </row>
    <row r="111" spans="1:13" ht="51" hidden="1">
      <c r="A111" s="38" t="s">
        <v>84</v>
      </c>
      <c r="B111" s="40" t="s">
        <v>85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4"/>
    </row>
    <row r="112" spans="1:13" ht="26.25" hidden="1">
      <c r="A112" s="41"/>
      <c r="B112" s="42" t="s">
        <v>7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4"/>
    </row>
    <row r="113" spans="1:13" ht="26.25" hidden="1">
      <c r="A113" s="41"/>
      <c r="B113" s="42" t="s">
        <v>8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4"/>
    </row>
    <row r="114" spans="1:13" ht="26.25" hidden="1">
      <c r="A114" s="41"/>
      <c r="B114" s="42" t="s">
        <v>9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4"/>
    </row>
    <row r="115" spans="1:13" ht="26.25" hidden="1">
      <c r="A115" s="41"/>
      <c r="B115" s="42" t="s">
        <v>10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4"/>
    </row>
    <row r="116" spans="1:13" ht="25.5" hidden="1">
      <c r="A116" s="38" t="s">
        <v>86</v>
      </c>
      <c r="B116" s="40" t="s">
        <v>87</v>
      </c>
      <c r="C116" s="21">
        <v>1.1676230000000001</v>
      </c>
      <c r="D116" s="21">
        <v>0</v>
      </c>
      <c r="E116" s="21">
        <v>0</v>
      </c>
      <c r="F116" s="21">
        <v>1.1676230000000001</v>
      </c>
      <c r="G116" s="21">
        <v>0</v>
      </c>
      <c r="H116" s="21">
        <v>0.25202309518670407</v>
      </c>
      <c r="I116" s="21">
        <v>0</v>
      </c>
      <c r="J116" s="21">
        <v>0</v>
      </c>
      <c r="K116" s="21">
        <v>0.25202309518670407</v>
      </c>
      <c r="L116" s="21">
        <v>0</v>
      </c>
      <c r="M116" s="24"/>
    </row>
    <row r="117" spans="1:13" ht="26.25" hidden="1">
      <c r="A117" s="41"/>
      <c r="B117" s="42" t="s">
        <v>7</v>
      </c>
      <c r="C117" s="21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4"/>
    </row>
    <row r="118" spans="1:13" ht="26.25" hidden="1">
      <c r="A118" s="41"/>
      <c r="B118" s="42" t="s">
        <v>8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4"/>
    </row>
    <row r="119" spans="1:13" ht="26.25" hidden="1">
      <c r="A119" s="41"/>
      <c r="B119" s="42" t="s">
        <v>9</v>
      </c>
      <c r="C119" s="21">
        <v>0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4"/>
    </row>
    <row r="120" spans="1:13" ht="26.25" hidden="1">
      <c r="A120" s="41"/>
      <c r="B120" s="42" t="s">
        <v>10</v>
      </c>
      <c r="C120" s="21">
        <v>0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4"/>
    </row>
    <row r="121" spans="1:13" ht="25.5" hidden="1">
      <c r="A121" s="38" t="s">
        <v>88</v>
      </c>
      <c r="B121" s="40" t="s">
        <v>89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4"/>
    </row>
    <row r="122" spans="1:13" ht="26.25" hidden="1">
      <c r="A122" s="41"/>
      <c r="B122" s="42" t="s">
        <v>7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4"/>
    </row>
    <row r="123" spans="1:13" ht="26.25" hidden="1">
      <c r="A123" s="41"/>
      <c r="B123" s="42" t="s">
        <v>8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4"/>
    </row>
    <row r="124" spans="1:13" ht="26.25" hidden="1">
      <c r="A124" s="41"/>
      <c r="B124" s="42" t="s">
        <v>9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4"/>
    </row>
    <row r="125" spans="1:13" ht="26.25" hidden="1">
      <c r="A125" s="41"/>
      <c r="B125" s="42" t="s">
        <v>10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4"/>
    </row>
    <row r="126" spans="1:13" ht="51">
      <c r="A126" s="38" t="s">
        <v>90</v>
      </c>
      <c r="B126" s="40" t="s">
        <v>91</v>
      </c>
      <c r="C126" s="17">
        <v>1.1676230000000001</v>
      </c>
      <c r="D126" s="17">
        <v>0</v>
      </c>
      <c r="E126" s="17">
        <v>0</v>
      </c>
      <c r="F126" s="21">
        <v>1.1676230000000001</v>
      </c>
      <c r="G126" s="21">
        <v>0</v>
      </c>
      <c r="H126" s="17">
        <v>0.25202309518670407</v>
      </c>
      <c r="I126" s="17">
        <v>0</v>
      </c>
      <c r="J126" s="17">
        <v>0</v>
      </c>
      <c r="K126" s="21">
        <v>0.25202309518670407</v>
      </c>
      <c r="L126" s="21">
        <v>0</v>
      </c>
      <c r="M126" s="24"/>
    </row>
    <row r="127" spans="1:13" ht="26.25">
      <c r="A127" s="41"/>
      <c r="B127" s="42" t="s">
        <v>7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4"/>
    </row>
    <row r="128" spans="1:13" ht="26.25">
      <c r="A128" s="41"/>
      <c r="B128" s="42" t="s">
        <v>8</v>
      </c>
      <c r="C128" s="21">
        <v>0</v>
      </c>
      <c r="D128" s="21">
        <v>0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4"/>
    </row>
    <row r="129" spans="1:13" ht="26.25">
      <c r="A129" s="41"/>
      <c r="B129" s="42" t="s">
        <v>9</v>
      </c>
      <c r="C129" s="21">
        <v>1.20329</v>
      </c>
      <c r="D129" s="21">
        <v>0</v>
      </c>
      <c r="E129" s="21">
        <v>0</v>
      </c>
      <c r="F129" s="21">
        <v>1.1676230000000001</v>
      </c>
      <c r="G129" s="21">
        <v>0</v>
      </c>
      <c r="H129" s="21">
        <v>0.25202309518670407</v>
      </c>
      <c r="I129" s="21">
        <v>0</v>
      </c>
      <c r="J129" s="21">
        <v>0</v>
      </c>
      <c r="K129" s="21">
        <v>0.25202309518670407</v>
      </c>
      <c r="L129" s="21">
        <v>0</v>
      </c>
      <c r="M129" s="24"/>
    </row>
    <row r="130" spans="1:13" ht="26.25">
      <c r="A130" s="41"/>
      <c r="B130" s="42" t="s">
        <v>10</v>
      </c>
      <c r="C130" s="21">
        <v>0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4"/>
    </row>
    <row r="131" spans="1:13" ht="51">
      <c r="A131" s="38" t="s">
        <v>92</v>
      </c>
      <c r="B131" s="40" t="s">
        <v>93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4"/>
    </row>
    <row r="132" spans="1:13" ht="26.25">
      <c r="A132" s="41"/>
      <c r="B132" s="42" t="s">
        <v>7</v>
      </c>
      <c r="C132" s="21">
        <v>0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4"/>
    </row>
    <row r="133" spans="1:13" ht="26.25">
      <c r="A133" s="41"/>
      <c r="B133" s="42" t="s">
        <v>8</v>
      </c>
      <c r="C133" s="21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4"/>
    </row>
    <row r="134" spans="1:13" ht="26.25">
      <c r="A134" s="41"/>
      <c r="B134" s="42" t="s">
        <v>9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4"/>
    </row>
    <row r="135" spans="1:13" ht="26.25">
      <c r="A135" s="41"/>
      <c r="B135" s="42" t="s">
        <v>10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4"/>
    </row>
    <row r="136" spans="1:13" ht="30" customHeight="1">
      <c r="A136" s="38" t="s">
        <v>94</v>
      </c>
      <c r="B136" s="40" t="s">
        <v>95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4"/>
    </row>
    <row r="137" spans="1:13" ht="26.25">
      <c r="A137" s="41"/>
      <c r="B137" s="42" t="s">
        <v>7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4"/>
    </row>
    <row r="138" spans="1:13" ht="26.25">
      <c r="A138" s="41"/>
      <c r="B138" s="42" t="s">
        <v>8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4"/>
    </row>
    <row r="139" spans="1:13" ht="26.25">
      <c r="A139" s="41"/>
      <c r="B139" s="42" t="s">
        <v>9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4"/>
    </row>
    <row r="140" spans="1:13" ht="26.25">
      <c r="A140" s="41"/>
      <c r="B140" s="42" t="s">
        <v>10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4"/>
    </row>
    <row r="141" spans="1:13" ht="51">
      <c r="A141" s="38" t="s">
        <v>96</v>
      </c>
      <c r="B141" s="40" t="s">
        <v>97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4"/>
    </row>
    <row r="142" spans="1:13" ht="26.25">
      <c r="A142" s="41"/>
      <c r="B142" s="42" t="s">
        <v>7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4"/>
    </row>
    <row r="143" spans="1:13" ht="26.25">
      <c r="A143" s="41"/>
      <c r="B143" s="42" t="s">
        <v>8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4"/>
    </row>
    <row r="144" spans="1:13" ht="26.25">
      <c r="A144" s="41"/>
      <c r="B144" s="42" t="s">
        <v>9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4"/>
    </row>
    <row r="145" spans="1:13" ht="26.25">
      <c r="A145" s="41"/>
      <c r="B145" s="42" t="s">
        <v>10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4"/>
    </row>
    <row r="146" spans="1:13" ht="25.5">
      <c r="A146" s="38" t="s">
        <v>98</v>
      </c>
      <c r="B146" s="39" t="s">
        <v>99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</row>
    <row r="147" spans="1:13" ht="23.25">
      <c r="A147" s="43"/>
      <c r="B147" s="44"/>
      <c r="C147" s="45"/>
      <c r="D147" s="45"/>
      <c r="E147" s="45"/>
      <c r="F147" s="45"/>
      <c r="G147" s="45"/>
      <c r="H147" s="45"/>
      <c r="I147" s="45"/>
      <c r="J147" s="45"/>
      <c r="K147" s="45"/>
      <c r="L147" s="45"/>
    </row>
    <row r="148" spans="1:13" ht="23.25">
      <c r="A148" s="43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45"/>
    </row>
    <row r="149" spans="1:13" ht="23.25">
      <c r="A149" s="43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1:13" ht="23.25">
      <c r="A150" s="43"/>
      <c r="B150" s="44"/>
      <c r="C150" s="45"/>
      <c r="D150" s="45"/>
      <c r="E150" s="45"/>
      <c r="F150" s="45"/>
      <c r="G150" s="45"/>
      <c r="H150" s="45"/>
      <c r="I150" s="45"/>
      <c r="J150" s="45"/>
      <c r="K150" s="45"/>
      <c r="L150" s="45"/>
    </row>
  </sheetData>
  <mergeCells count="7">
    <mergeCell ref="J1:L1"/>
    <mergeCell ref="A5:L5"/>
    <mergeCell ref="A7:A9"/>
    <mergeCell ref="B7:B9"/>
    <mergeCell ref="C7:L7"/>
    <mergeCell ref="C8:G8"/>
    <mergeCell ref="H8:L8"/>
  </mergeCells>
  <conditionalFormatting sqref="A7:L146">
    <cfRule type="cellIs" dxfId="1" priority="1" operator="equal">
      <formula>0</formula>
    </cfRule>
  </conditionalFormatting>
  <conditionalFormatting sqref="F1:F3 F4:I4">
    <cfRule type="cellIs" dxfId="0" priority="4" operator="equal">
      <formula>0</formula>
    </cfRule>
  </conditionalFormatting>
  <printOptions horizontalCentered="1"/>
  <pageMargins left="0.59055118110236227" right="0.39370078740157483" top="0.59055118110236227" bottom="0.39370078740157483" header="0" footer="0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workbookViewId="0">
      <selection activeCell="Q20" sqref="Q20"/>
    </sheetView>
  </sheetViews>
  <sheetFormatPr defaultRowHeight="15"/>
  <cols>
    <col min="1" max="16384" width="9.140625" style="46"/>
  </cols>
  <sheetData>
    <row r="1" spans="1:17" ht="120" customHeight="1">
      <c r="A1" s="73" t="s">
        <v>115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3" spans="1:17" ht="15.75" customHeight="1">
      <c r="A3" s="74" t="s">
        <v>116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7" ht="15" customHeight="1">
      <c r="A4" s="75" t="s">
        <v>117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7" ht="15" customHeight="1">
      <c r="A5" s="75" t="s">
        <v>118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7" spans="1:17" ht="15.75">
      <c r="A7" s="74" t="s">
        <v>119</v>
      </c>
      <c r="B7" s="74"/>
      <c r="C7" s="74"/>
      <c r="D7" s="74"/>
      <c r="E7" s="74"/>
      <c r="F7" s="74"/>
      <c r="G7" s="74"/>
      <c r="H7" s="74"/>
    </row>
    <row r="8" spans="1:17" ht="31.5">
      <c r="A8" s="47"/>
      <c r="B8" s="47" t="s">
        <v>120</v>
      </c>
      <c r="C8" s="47" t="s">
        <v>121</v>
      </c>
      <c r="D8" s="47" t="s">
        <v>122</v>
      </c>
      <c r="E8" s="47" t="s">
        <v>123</v>
      </c>
      <c r="F8" s="47" t="s">
        <v>124</v>
      </c>
      <c r="G8" s="47" t="s">
        <v>125</v>
      </c>
      <c r="H8" s="47" t="s">
        <v>126</v>
      </c>
      <c r="I8" s="47" t="s">
        <v>127</v>
      </c>
      <c r="J8" s="47" t="s">
        <v>128</v>
      </c>
      <c r="K8" s="47" t="s">
        <v>129</v>
      </c>
      <c r="L8" s="47" t="s">
        <v>130</v>
      </c>
      <c r="M8" s="47" t="s">
        <v>131</v>
      </c>
      <c r="N8" s="47" t="s">
        <v>132</v>
      </c>
      <c r="O8" s="47" t="s">
        <v>160</v>
      </c>
      <c r="P8" s="47" t="s">
        <v>162</v>
      </c>
      <c r="Q8" s="47" t="s">
        <v>163</v>
      </c>
    </row>
    <row r="9" spans="1:17" ht="15.75">
      <c r="A9" s="47" t="s">
        <v>7</v>
      </c>
      <c r="B9" s="48">
        <v>122.64</v>
      </c>
      <c r="C9" s="48">
        <v>130.16499999999999</v>
      </c>
      <c r="D9" s="48">
        <v>129.03800000000001</v>
      </c>
      <c r="E9" s="48">
        <v>129.40299999999999</v>
      </c>
      <c r="F9" s="48">
        <f>7.204576+120.930872</f>
        <v>128.135448</v>
      </c>
      <c r="G9" s="49">
        <v>136.28899999999999</v>
      </c>
      <c r="H9" s="49">
        <f>16.027+122.902</f>
        <v>138.929</v>
      </c>
      <c r="I9" s="49">
        <v>147.197</v>
      </c>
      <c r="J9" s="49">
        <f>14.552+122.289</f>
        <v>136.84100000000001</v>
      </c>
      <c r="K9" s="49">
        <v>138.59796700000001</v>
      </c>
      <c r="L9" s="49">
        <v>136.01300000000001</v>
      </c>
      <c r="M9" s="49">
        <f>138388.23/1000</f>
        <v>138.38823000000002</v>
      </c>
      <c r="N9" s="49">
        <v>143.77000000000001</v>
      </c>
      <c r="O9" s="49">
        <v>150.73244199999999</v>
      </c>
      <c r="P9" s="49">
        <v>155.26</v>
      </c>
      <c r="Q9" s="49">
        <v>196.80199999999999</v>
      </c>
    </row>
    <row r="10" spans="1:17" ht="15.75">
      <c r="A10" s="47" t="s">
        <v>8</v>
      </c>
      <c r="B10" s="48">
        <v>0.76900000000000002</v>
      </c>
      <c r="C10" s="48">
        <v>0.84399999999999997</v>
      </c>
      <c r="D10" s="48">
        <v>0.505</v>
      </c>
      <c r="E10" s="48">
        <v>1.2989999999999999</v>
      </c>
      <c r="F10" s="48">
        <v>1.405</v>
      </c>
      <c r="G10" s="49">
        <v>1.583</v>
      </c>
      <c r="H10" s="49">
        <v>1.28</v>
      </c>
      <c r="I10" s="49">
        <v>1.0589999999999999</v>
      </c>
      <c r="J10" s="49">
        <v>1.369</v>
      </c>
      <c r="K10" s="49">
        <v>1.1792959999999999</v>
      </c>
      <c r="L10" s="49">
        <v>0.97499999999999998</v>
      </c>
      <c r="M10" s="49">
        <f>626.811/1000</f>
        <v>0.62681100000000001</v>
      </c>
      <c r="N10" s="49">
        <v>0.66500000000000004</v>
      </c>
      <c r="O10" s="49">
        <v>0.60544100000000001</v>
      </c>
      <c r="P10" s="49">
        <v>0.60099999999999998</v>
      </c>
      <c r="Q10" s="49">
        <v>1.55</v>
      </c>
    </row>
    <row r="11" spans="1:17" ht="15.75">
      <c r="A11" s="47" t="s">
        <v>133</v>
      </c>
      <c r="B11" s="48">
        <v>38.152000000000001</v>
      </c>
      <c r="C11" s="48">
        <v>38.779000000000003</v>
      </c>
      <c r="D11" s="48">
        <v>43.627000000000002</v>
      </c>
      <c r="E11" s="48">
        <v>43.756</v>
      </c>
      <c r="F11" s="48">
        <v>45.281999999999996</v>
      </c>
      <c r="G11" s="49">
        <v>46.36</v>
      </c>
      <c r="H11" s="49">
        <v>46.881</v>
      </c>
      <c r="I11" s="49">
        <v>49.064</v>
      </c>
      <c r="J11" s="49">
        <v>46.843000000000004</v>
      </c>
      <c r="K11" s="49">
        <v>46.257567999999999</v>
      </c>
      <c r="L11" s="49">
        <v>45.625</v>
      </c>
      <c r="M11" s="49">
        <f>44965.076/1000</f>
        <v>44.965076000000003</v>
      </c>
      <c r="N11" s="49">
        <v>47.09</v>
      </c>
      <c r="O11" s="49">
        <v>44.877459999999999</v>
      </c>
      <c r="P11" s="49">
        <v>48.509</v>
      </c>
      <c r="Q11" s="49">
        <v>19.202999999999999</v>
      </c>
    </row>
    <row r="12" spans="1:17" ht="15.75">
      <c r="A12" s="47" t="s">
        <v>10</v>
      </c>
      <c r="B12" s="48">
        <v>8.6999999999999994E-2</v>
      </c>
      <c r="C12" s="48" t="s">
        <v>134</v>
      </c>
      <c r="D12" s="48">
        <v>2.5000000000000001E-2</v>
      </c>
      <c r="E12" s="48">
        <v>1.4999999999999999E-2</v>
      </c>
      <c r="F12" s="48" t="s">
        <v>134</v>
      </c>
      <c r="G12" s="49" t="s">
        <v>134</v>
      </c>
      <c r="H12" s="49" t="s">
        <v>134</v>
      </c>
      <c r="I12" s="49" t="s">
        <v>134</v>
      </c>
      <c r="J12" s="49" t="s">
        <v>134</v>
      </c>
      <c r="K12" s="49" t="s">
        <v>134</v>
      </c>
      <c r="L12" s="49" t="s">
        <v>134</v>
      </c>
      <c r="M12" s="49" t="s">
        <v>134</v>
      </c>
      <c r="N12" s="49" t="s">
        <v>134</v>
      </c>
      <c r="O12" s="49" t="s">
        <v>134</v>
      </c>
      <c r="P12" s="49" t="s">
        <v>134</v>
      </c>
      <c r="Q12" s="49" t="s">
        <v>134</v>
      </c>
    </row>
    <row r="13" spans="1:17" ht="15.75">
      <c r="A13" s="47" t="s">
        <v>6</v>
      </c>
      <c r="B13" s="48">
        <v>161.648</v>
      </c>
      <c r="C13" s="48">
        <v>169.78700000000001</v>
      </c>
      <c r="D13" s="48">
        <v>173.19499999999999</v>
      </c>
      <c r="E13" s="48">
        <v>174.47300000000001</v>
      </c>
      <c r="F13" s="48">
        <f>F9+F10+F11</f>
        <v>174.82244800000001</v>
      </c>
      <c r="G13" s="49">
        <f t="shared" ref="G13:M13" si="0">SUM(G9:G12)</f>
        <v>184.23199999999997</v>
      </c>
      <c r="H13" s="49">
        <f t="shared" si="0"/>
        <v>187.09</v>
      </c>
      <c r="I13" s="49">
        <f t="shared" si="0"/>
        <v>197.32</v>
      </c>
      <c r="J13" s="49">
        <f t="shared" si="0"/>
        <v>185.053</v>
      </c>
      <c r="K13" s="49">
        <f t="shared" si="0"/>
        <v>186.034831</v>
      </c>
      <c r="L13" s="49">
        <f t="shared" si="0"/>
        <v>182.613</v>
      </c>
      <c r="M13" s="49">
        <f t="shared" si="0"/>
        <v>183.98011700000004</v>
      </c>
      <c r="N13" s="49">
        <f>SUM(N9:N12)</f>
        <v>191.52500000000001</v>
      </c>
      <c r="O13" s="49">
        <f>SUM(O9:O12)</f>
        <v>196.21534300000002</v>
      </c>
      <c r="P13" s="49">
        <f>SUM(P9:P12)</f>
        <v>204.37</v>
      </c>
      <c r="Q13" s="49">
        <f>SUM(Q9:Q12)</f>
        <v>217.55500000000001</v>
      </c>
    </row>
    <row r="14" spans="1:17" ht="15.75">
      <c r="A14" s="72" t="s">
        <v>135</v>
      </c>
      <c r="B14" s="72"/>
      <c r="C14" s="72"/>
      <c r="D14" s="72"/>
      <c r="E14" s="72"/>
      <c r="F14" s="72"/>
      <c r="G14" s="72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31.5">
      <c r="A15" s="47"/>
      <c r="B15" s="47" t="s">
        <v>120</v>
      </c>
      <c r="C15" s="47" t="s">
        <v>121</v>
      </c>
      <c r="D15" s="47" t="s">
        <v>122</v>
      </c>
      <c r="E15" s="47" t="s">
        <v>123</v>
      </c>
      <c r="F15" s="47" t="s">
        <v>124</v>
      </c>
      <c r="G15" s="47" t="s">
        <v>125</v>
      </c>
      <c r="H15" s="47" t="s">
        <v>126</v>
      </c>
      <c r="I15" s="47" t="s">
        <v>127</v>
      </c>
      <c r="J15" s="47" t="s">
        <v>128</v>
      </c>
      <c r="K15" s="47" t="s">
        <v>129</v>
      </c>
      <c r="L15" s="47" t="s">
        <v>130</v>
      </c>
      <c r="M15" s="47" t="s">
        <v>131</v>
      </c>
      <c r="N15" s="47" t="s">
        <v>132</v>
      </c>
      <c r="O15" s="47" t="s">
        <v>160</v>
      </c>
      <c r="P15" s="47" t="s">
        <v>162</v>
      </c>
      <c r="Q15" s="47" t="s">
        <v>163</v>
      </c>
    </row>
    <row r="16" spans="1:17" ht="15.75">
      <c r="A16" s="47" t="s">
        <v>7</v>
      </c>
      <c r="B16" s="51" t="s">
        <v>136</v>
      </c>
      <c r="C16" s="51" t="s">
        <v>136</v>
      </c>
      <c r="D16" s="51" t="s">
        <v>134</v>
      </c>
      <c r="E16" s="49" t="s">
        <v>134</v>
      </c>
      <c r="F16" s="49" t="s">
        <v>134</v>
      </c>
      <c r="G16" s="48">
        <v>2.8540000000000001</v>
      </c>
      <c r="H16" s="48">
        <v>4.641</v>
      </c>
      <c r="I16" s="48">
        <v>11.279</v>
      </c>
      <c r="J16" s="48" t="s">
        <v>134</v>
      </c>
      <c r="K16" s="48" t="s">
        <v>134</v>
      </c>
      <c r="L16" s="48" t="s">
        <v>134</v>
      </c>
      <c r="M16" s="48" t="s">
        <v>134</v>
      </c>
      <c r="N16" s="59" t="s">
        <v>134</v>
      </c>
      <c r="O16" s="48" t="s">
        <v>134</v>
      </c>
      <c r="P16" s="59" t="s">
        <v>134</v>
      </c>
      <c r="Q16" s="48" t="s">
        <v>134</v>
      </c>
    </row>
    <row r="17" spans="1:17" ht="15.75">
      <c r="A17" s="47" t="s">
        <v>133</v>
      </c>
      <c r="B17" s="51">
        <v>33.317999999999998</v>
      </c>
      <c r="C17" s="51">
        <v>35.384999999999998</v>
      </c>
      <c r="D17" s="51">
        <v>42.750999999999998</v>
      </c>
      <c r="E17" s="51">
        <v>48.95</v>
      </c>
      <c r="F17" s="48">
        <v>52.588000000000001</v>
      </c>
      <c r="G17" s="48">
        <v>56.862000000000002</v>
      </c>
      <c r="H17" s="48">
        <v>57.423000000000002</v>
      </c>
      <c r="I17" s="48">
        <v>58.426000000000002</v>
      </c>
      <c r="J17" s="48">
        <v>61.006</v>
      </c>
      <c r="K17" s="48">
        <v>61.884</v>
      </c>
      <c r="L17" s="48">
        <v>58.962189999999993</v>
      </c>
      <c r="M17" s="58">
        <v>59.149760000000001</v>
      </c>
      <c r="N17" s="61">
        <f>56.832255+1.689651+1.20329</f>
        <v>59.725196000000004</v>
      </c>
      <c r="O17" s="62">
        <v>62.609881999999999</v>
      </c>
      <c r="P17" s="61">
        <v>66.52</v>
      </c>
      <c r="Q17" s="62">
        <v>70.647000000000006</v>
      </c>
    </row>
    <row r="18" spans="1:17" ht="15.75">
      <c r="A18" s="47" t="s">
        <v>10</v>
      </c>
      <c r="B18" s="51">
        <v>103.44199999999999</v>
      </c>
      <c r="C18" s="51">
        <v>111.163</v>
      </c>
      <c r="D18" s="51">
        <v>106.402</v>
      </c>
      <c r="E18" s="51">
        <v>104.854</v>
      </c>
      <c r="F18" s="48">
        <v>103.616</v>
      </c>
      <c r="G18" s="48">
        <v>103.098</v>
      </c>
      <c r="H18" s="48">
        <v>101.675</v>
      </c>
      <c r="I18" s="48">
        <v>102.27200000000001</v>
      </c>
      <c r="J18" s="48">
        <v>100.045</v>
      </c>
      <c r="K18" s="48">
        <v>99.031999999999996</v>
      </c>
      <c r="L18" s="48">
        <v>105.026668</v>
      </c>
      <c r="M18" s="58">
        <v>105.152231</v>
      </c>
      <c r="N18" s="61">
        <f>107.703988+1.288985</f>
        <v>108.99297299999999</v>
      </c>
      <c r="O18" s="62">
        <v>110.185057</v>
      </c>
      <c r="P18" s="61">
        <v>114.691</v>
      </c>
      <c r="Q18" s="62">
        <v>120.374</v>
      </c>
    </row>
    <row r="19" spans="1:17" ht="15.75">
      <c r="A19" s="47" t="s">
        <v>6</v>
      </c>
      <c r="B19" s="51">
        <v>137.06</v>
      </c>
      <c r="C19" s="51">
        <v>146.84800000000001</v>
      </c>
      <c r="D19" s="51">
        <v>149.15299999999999</v>
      </c>
      <c r="E19" s="51">
        <v>153.804</v>
      </c>
      <c r="F19" s="48">
        <v>156.20400000000001</v>
      </c>
      <c r="G19" s="48">
        <f t="shared" ref="G19:M19" si="1">SUM(G16:G18)</f>
        <v>162.81399999999999</v>
      </c>
      <c r="H19" s="48">
        <f t="shared" si="1"/>
        <v>163.739</v>
      </c>
      <c r="I19" s="48">
        <f t="shared" si="1"/>
        <v>171.977</v>
      </c>
      <c r="J19" s="48">
        <f t="shared" si="1"/>
        <v>161.05099999999999</v>
      </c>
      <c r="K19" s="48">
        <f t="shared" si="1"/>
        <v>160.916</v>
      </c>
      <c r="L19" s="48">
        <f t="shared" si="1"/>
        <v>163.98885799999999</v>
      </c>
      <c r="M19" s="48">
        <f t="shared" si="1"/>
        <v>164.30199099999999</v>
      </c>
      <c r="N19" s="60">
        <f>SUM(N16:N18)</f>
        <v>168.71816899999999</v>
      </c>
      <c r="O19" s="48">
        <f>SUM(O16:O18)</f>
        <v>172.794939</v>
      </c>
      <c r="P19" s="60">
        <f>SUM(P16:P18)</f>
        <v>181.21100000000001</v>
      </c>
      <c r="Q19" s="48">
        <f>SUM(Q16:Q18)</f>
        <v>191.02100000000002</v>
      </c>
    </row>
  </sheetData>
  <mergeCells count="6">
    <mergeCell ref="A14:G14"/>
    <mergeCell ref="A1:N1"/>
    <mergeCell ref="A3:N3"/>
    <mergeCell ref="A4:N4"/>
    <mergeCell ref="A5:N5"/>
    <mergeCell ref="A7:H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"/>
  <sheetViews>
    <sheetView workbookViewId="0">
      <selection activeCell="Q10" sqref="Q10"/>
    </sheetView>
  </sheetViews>
  <sheetFormatPr defaultRowHeight="15"/>
  <sheetData>
    <row r="1" spans="1:17" s="46" customFormat="1" ht="108" customHeight="1">
      <c r="A1" s="73" t="s">
        <v>115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3" spans="1:17" ht="33.75" customHeight="1">
      <c r="A3" s="74" t="s">
        <v>137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5" spans="1:17" s="46" customFormat="1" ht="15.75" customHeight="1">
      <c r="A5" s="76" t="s">
        <v>138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s="46" customFormat="1" ht="31.5">
      <c r="A6" s="47"/>
      <c r="B6" s="47" t="s">
        <v>120</v>
      </c>
      <c r="C6" s="47" t="s">
        <v>121</v>
      </c>
      <c r="D6" s="47" t="s">
        <v>122</v>
      </c>
      <c r="E6" s="47" t="s">
        <v>123</v>
      </c>
      <c r="F6" s="47" t="s">
        <v>124</v>
      </c>
      <c r="G6" s="47" t="s">
        <v>125</v>
      </c>
      <c r="H6" s="47" t="s">
        <v>126</v>
      </c>
      <c r="I6" s="47" t="s">
        <v>127</v>
      </c>
      <c r="J6" s="47" t="s">
        <v>128</v>
      </c>
      <c r="K6" s="47" t="s">
        <v>129</v>
      </c>
      <c r="L6" s="47" t="s">
        <v>130</v>
      </c>
      <c r="M6" s="47" t="s">
        <v>131</v>
      </c>
      <c r="N6" s="47" t="s">
        <v>132</v>
      </c>
      <c r="O6" s="47" t="s">
        <v>160</v>
      </c>
      <c r="P6" s="47" t="s">
        <v>162</v>
      </c>
      <c r="Q6" s="47" t="s">
        <v>163</v>
      </c>
    </row>
    <row r="7" spans="1:17" s="46" customFormat="1" ht="15.75">
      <c r="A7" s="47" t="s">
        <v>7</v>
      </c>
      <c r="B7" s="51" t="s">
        <v>136</v>
      </c>
      <c r="C7" s="51" t="s">
        <v>136</v>
      </c>
      <c r="D7" s="51" t="s">
        <v>134</v>
      </c>
      <c r="E7" s="49" t="s">
        <v>134</v>
      </c>
      <c r="F7" s="49" t="s">
        <v>134</v>
      </c>
      <c r="G7" s="48">
        <v>2.8540000000000001</v>
      </c>
      <c r="H7" s="48">
        <v>4.641</v>
      </c>
      <c r="I7" s="48">
        <v>11.279</v>
      </c>
      <c r="J7" s="48" t="s">
        <v>134</v>
      </c>
      <c r="K7" s="48" t="s">
        <v>134</v>
      </c>
      <c r="L7" s="48" t="s">
        <v>134</v>
      </c>
      <c r="M7" s="48" t="s">
        <v>134</v>
      </c>
      <c r="N7" s="48" t="s">
        <v>134</v>
      </c>
      <c r="O7" s="48" t="s">
        <v>134</v>
      </c>
      <c r="P7" s="48" t="s">
        <v>134</v>
      </c>
      <c r="Q7" s="48" t="s">
        <v>134</v>
      </c>
    </row>
    <row r="8" spans="1:17" s="46" customFormat="1" ht="15.75">
      <c r="A8" s="47" t="s">
        <v>133</v>
      </c>
      <c r="B8" s="51">
        <v>33.317999999999998</v>
      </c>
      <c r="C8" s="51">
        <v>35.384999999999998</v>
      </c>
      <c r="D8" s="51">
        <v>42.750999999999998</v>
      </c>
      <c r="E8" s="51">
        <v>48.95</v>
      </c>
      <c r="F8" s="48">
        <v>52.588000000000001</v>
      </c>
      <c r="G8" s="48">
        <v>56.862000000000002</v>
      </c>
      <c r="H8" s="48">
        <v>57.423000000000002</v>
      </c>
      <c r="I8" s="48">
        <v>58.426000000000002</v>
      </c>
      <c r="J8" s="48">
        <v>61.006</v>
      </c>
      <c r="K8" s="48">
        <v>61.884</v>
      </c>
      <c r="L8" s="48">
        <v>58.962189999999993</v>
      </c>
      <c r="M8" s="48">
        <v>59.149760000000001</v>
      </c>
      <c r="N8" s="48">
        <v>59.725196000000004</v>
      </c>
      <c r="O8" s="48">
        <v>62.609881999999999</v>
      </c>
      <c r="P8" s="48">
        <v>66.52</v>
      </c>
      <c r="Q8" s="48">
        <v>70.647000000000006</v>
      </c>
    </row>
    <row r="9" spans="1:17" s="46" customFormat="1" ht="15.75">
      <c r="A9" s="47" t="s">
        <v>10</v>
      </c>
      <c r="B9" s="51">
        <v>103.44199999999999</v>
      </c>
      <c r="C9" s="51">
        <v>111.163</v>
      </c>
      <c r="D9" s="51">
        <v>106.402</v>
      </c>
      <c r="E9" s="51">
        <v>104.854</v>
      </c>
      <c r="F9" s="48">
        <v>103.616</v>
      </c>
      <c r="G9" s="48">
        <v>103.098</v>
      </c>
      <c r="H9" s="48">
        <v>101.675</v>
      </c>
      <c r="I9" s="48">
        <v>102.27200000000001</v>
      </c>
      <c r="J9" s="48">
        <v>100.045</v>
      </c>
      <c r="K9" s="48">
        <v>99.031999999999996</v>
      </c>
      <c r="L9" s="48">
        <v>105.026668</v>
      </c>
      <c r="M9" s="48">
        <v>105.152231</v>
      </c>
      <c r="N9" s="48">
        <v>108.99297299999999</v>
      </c>
      <c r="O9" s="48">
        <v>110.185057</v>
      </c>
      <c r="P9" s="48">
        <v>114.691</v>
      </c>
      <c r="Q9" s="48">
        <v>120.374</v>
      </c>
    </row>
    <row r="10" spans="1:17" s="46" customFormat="1" ht="15.75">
      <c r="A10" s="47" t="s">
        <v>6</v>
      </c>
      <c r="B10" s="51">
        <v>137.06</v>
      </c>
      <c r="C10" s="51">
        <v>146.84800000000001</v>
      </c>
      <c r="D10" s="51">
        <v>149.15299999999999</v>
      </c>
      <c r="E10" s="51">
        <v>153.804</v>
      </c>
      <c r="F10" s="48">
        <v>156.20400000000001</v>
      </c>
      <c r="G10" s="48">
        <f t="shared" ref="G10:M10" si="0">SUM(G7:G9)</f>
        <v>162.81399999999999</v>
      </c>
      <c r="H10" s="48">
        <f t="shared" si="0"/>
        <v>163.739</v>
      </c>
      <c r="I10" s="48">
        <f t="shared" si="0"/>
        <v>171.977</v>
      </c>
      <c r="J10" s="48">
        <f t="shared" si="0"/>
        <v>161.05099999999999</v>
      </c>
      <c r="K10" s="48">
        <f t="shared" si="0"/>
        <v>160.916</v>
      </c>
      <c r="L10" s="48">
        <f t="shared" si="0"/>
        <v>163.98885799999999</v>
      </c>
      <c r="M10" s="48">
        <f t="shared" si="0"/>
        <v>164.30199099999999</v>
      </c>
      <c r="N10" s="48">
        <f>SUM(N7:N9)</f>
        <v>168.71816899999999</v>
      </c>
      <c r="O10" s="48">
        <f>SUM(O7:O9)</f>
        <v>172.794939</v>
      </c>
      <c r="P10" s="48">
        <f>SUM(P7:P9)</f>
        <v>181.21100000000001</v>
      </c>
      <c r="Q10" s="48">
        <f>SUM(Q7:Q9)</f>
        <v>191.02100000000002</v>
      </c>
    </row>
  </sheetData>
  <mergeCells count="3">
    <mergeCell ref="A1:N1"/>
    <mergeCell ref="A3:N3"/>
    <mergeCell ref="A5:Q5"/>
  </mergeCells>
  <phoneticPr fontId="177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"/>
  <sheetViews>
    <sheetView tabSelected="1" workbookViewId="0">
      <selection activeCell="S8" sqref="S8"/>
    </sheetView>
  </sheetViews>
  <sheetFormatPr defaultRowHeight="15"/>
  <cols>
    <col min="1" max="1" width="23.140625" customWidth="1"/>
    <col min="257" max="257" width="23.140625" customWidth="1"/>
    <col min="513" max="513" width="23.140625" customWidth="1"/>
    <col min="769" max="769" width="23.140625" customWidth="1"/>
    <col min="1025" max="1025" width="23.140625" customWidth="1"/>
    <col min="1281" max="1281" width="23.140625" customWidth="1"/>
    <col min="1537" max="1537" width="23.140625" customWidth="1"/>
    <col min="1793" max="1793" width="23.140625" customWidth="1"/>
    <col min="2049" max="2049" width="23.140625" customWidth="1"/>
    <col min="2305" max="2305" width="23.140625" customWidth="1"/>
    <col min="2561" max="2561" width="23.140625" customWidth="1"/>
    <col min="2817" max="2817" width="23.140625" customWidth="1"/>
    <col min="3073" max="3073" width="23.140625" customWidth="1"/>
    <col min="3329" max="3329" width="23.140625" customWidth="1"/>
    <col min="3585" max="3585" width="23.140625" customWidth="1"/>
    <col min="3841" max="3841" width="23.140625" customWidth="1"/>
    <col min="4097" max="4097" width="23.140625" customWidth="1"/>
    <col min="4353" max="4353" width="23.140625" customWidth="1"/>
    <col min="4609" max="4609" width="23.140625" customWidth="1"/>
    <col min="4865" max="4865" width="23.140625" customWidth="1"/>
    <col min="5121" max="5121" width="23.140625" customWidth="1"/>
    <col min="5377" max="5377" width="23.140625" customWidth="1"/>
    <col min="5633" max="5633" width="23.140625" customWidth="1"/>
    <col min="5889" max="5889" width="23.140625" customWidth="1"/>
    <col min="6145" max="6145" width="23.140625" customWidth="1"/>
    <col min="6401" max="6401" width="23.140625" customWidth="1"/>
    <col min="6657" max="6657" width="23.140625" customWidth="1"/>
    <col min="6913" max="6913" width="23.140625" customWidth="1"/>
    <col min="7169" max="7169" width="23.140625" customWidth="1"/>
    <col min="7425" max="7425" width="23.140625" customWidth="1"/>
    <col min="7681" max="7681" width="23.140625" customWidth="1"/>
    <col min="7937" max="7937" width="23.140625" customWidth="1"/>
    <col min="8193" max="8193" width="23.140625" customWidth="1"/>
    <col min="8449" max="8449" width="23.140625" customWidth="1"/>
    <col min="8705" max="8705" width="23.140625" customWidth="1"/>
    <col min="8961" max="8961" width="23.140625" customWidth="1"/>
    <col min="9217" max="9217" width="23.140625" customWidth="1"/>
    <col min="9473" max="9473" width="23.140625" customWidth="1"/>
    <col min="9729" max="9729" width="23.140625" customWidth="1"/>
    <col min="9985" max="9985" width="23.140625" customWidth="1"/>
    <col min="10241" max="10241" width="23.140625" customWidth="1"/>
    <col min="10497" max="10497" width="23.140625" customWidth="1"/>
    <col min="10753" max="10753" width="23.140625" customWidth="1"/>
    <col min="11009" max="11009" width="23.140625" customWidth="1"/>
    <col min="11265" max="11265" width="23.140625" customWidth="1"/>
    <col min="11521" max="11521" width="23.140625" customWidth="1"/>
    <col min="11777" max="11777" width="23.140625" customWidth="1"/>
    <col min="12033" max="12033" width="23.140625" customWidth="1"/>
    <col min="12289" max="12289" width="23.140625" customWidth="1"/>
    <col min="12545" max="12545" width="23.140625" customWidth="1"/>
    <col min="12801" max="12801" width="23.140625" customWidth="1"/>
    <col min="13057" max="13057" width="23.140625" customWidth="1"/>
    <col min="13313" max="13313" width="23.140625" customWidth="1"/>
    <col min="13569" max="13569" width="23.140625" customWidth="1"/>
    <col min="13825" max="13825" width="23.140625" customWidth="1"/>
    <col min="14081" max="14081" width="23.140625" customWidth="1"/>
    <col min="14337" max="14337" width="23.140625" customWidth="1"/>
    <col min="14593" max="14593" width="23.140625" customWidth="1"/>
    <col min="14849" max="14849" width="23.140625" customWidth="1"/>
    <col min="15105" max="15105" width="23.140625" customWidth="1"/>
    <col min="15361" max="15361" width="23.140625" customWidth="1"/>
    <col min="15617" max="15617" width="23.140625" customWidth="1"/>
    <col min="15873" max="15873" width="23.140625" customWidth="1"/>
    <col min="16129" max="16129" width="23.140625" customWidth="1"/>
  </cols>
  <sheetData>
    <row r="1" spans="1:19" s="46" customFormat="1" ht="94.5" customHeight="1">
      <c r="A1" s="73" t="s">
        <v>115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52"/>
    </row>
    <row r="3" spans="1:19" ht="42.75" customHeight="1">
      <c r="A3" s="78" t="s">
        <v>139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53"/>
    </row>
    <row r="4" spans="1:19">
      <c r="A4" s="54" t="s">
        <v>140</v>
      </c>
    </row>
    <row r="5" spans="1:19" ht="15.75">
      <c r="A5" s="55"/>
      <c r="B5" s="56" t="s">
        <v>141</v>
      </c>
      <c r="C5" s="56" t="s">
        <v>142</v>
      </c>
      <c r="D5" s="56" t="s">
        <v>143</v>
      </c>
      <c r="E5" s="56" t="s">
        <v>144</v>
      </c>
      <c r="F5" s="56" t="s">
        <v>145</v>
      </c>
      <c r="G5" s="56" t="s">
        <v>146</v>
      </c>
      <c r="H5" s="56" t="s">
        <v>147</v>
      </c>
      <c r="I5" s="56" t="s">
        <v>148</v>
      </c>
      <c r="J5" s="56" t="s">
        <v>149</v>
      </c>
      <c r="K5" s="56" t="s">
        <v>150</v>
      </c>
      <c r="L5" s="56" t="s">
        <v>151</v>
      </c>
      <c r="M5" s="56" t="s">
        <v>152</v>
      </c>
      <c r="N5" s="56" t="s">
        <v>153</v>
      </c>
      <c r="O5" s="56" t="s">
        <v>154</v>
      </c>
      <c r="P5" s="56" t="s">
        <v>155</v>
      </c>
      <c r="Q5" s="56" t="s">
        <v>161</v>
      </c>
      <c r="R5" s="56" t="s">
        <v>164</v>
      </c>
      <c r="S5" s="56" t="s">
        <v>166</v>
      </c>
    </row>
    <row r="6" spans="1:19" ht="15.75">
      <c r="A6" s="55" t="s">
        <v>156</v>
      </c>
      <c r="B6" s="57">
        <v>8.7810000000000006</v>
      </c>
      <c r="C6" s="57">
        <v>10.214</v>
      </c>
      <c r="D6" s="57">
        <v>10.58</v>
      </c>
      <c r="E6" s="57">
        <v>10.385999999999999</v>
      </c>
      <c r="F6" s="57">
        <v>10.4588</v>
      </c>
      <c r="G6" s="57">
        <v>6.1840000000000002</v>
      </c>
      <c r="H6" s="57">
        <v>6.74</v>
      </c>
      <c r="I6" s="57">
        <v>6.27</v>
      </c>
      <c r="J6" s="57">
        <v>6.28</v>
      </c>
      <c r="K6" s="57">
        <v>6.28</v>
      </c>
      <c r="L6" s="57">
        <v>6.46</v>
      </c>
      <c r="M6" s="57">
        <v>10.51</v>
      </c>
      <c r="N6" s="57">
        <v>8.7420000000000009</v>
      </c>
      <c r="O6" s="57">
        <v>9.4209999999999994</v>
      </c>
      <c r="P6" s="57">
        <v>6.5519999999999996</v>
      </c>
      <c r="Q6" s="63">
        <v>6.7358900000000004</v>
      </c>
      <c r="R6" s="63">
        <v>6.8796200000000001</v>
      </c>
      <c r="S6" s="63">
        <v>6.88</v>
      </c>
    </row>
    <row r="7" spans="1:19" ht="15.75">
      <c r="A7" s="55" t="s">
        <v>157</v>
      </c>
      <c r="B7" s="57">
        <v>10.731</v>
      </c>
      <c r="C7" s="57">
        <v>12.73</v>
      </c>
      <c r="D7" s="57">
        <v>13.46</v>
      </c>
      <c r="E7" s="57">
        <v>13.023999999999999</v>
      </c>
      <c r="F7" s="57">
        <v>13.311199999999999</v>
      </c>
      <c r="G7" s="57">
        <v>18.065999999999999</v>
      </c>
      <c r="H7" s="57">
        <v>18.37</v>
      </c>
      <c r="I7" s="57">
        <v>18.34</v>
      </c>
      <c r="J7" s="57">
        <v>18.36</v>
      </c>
      <c r="K7" s="57">
        <v>18.36</v>
      </c>
      <c r="L7" s="57">
        <v>18.88</v>
      </c>
      <c r="M7" s="57">
        <v>14.49</v>
      </c>
      <c r="N7" s="57">
        <v>16.227</v>
      </c>
      <c r="O7" s="57">
        <v>16.169</v>
      </c>
      <c r="P7" s="57">
        <v>19.140999999999998</v>
      </c>
      <c r="Q7" s="63">
        <v>19.679409999999997</v>
      </c>
      <c r="R7" s="63">
        <v>20.099</v>
      </c>
      <c r="S7" s="63">
        <v>16.800820999999999</v>
      </c>
    </row>
    <row r="8" spans="1:19" ht="15.75">
      <c r="A8" s="55" t="s">
        <v>158</v>
      </c>
      <c r="B8" s="57">
        <v>19.512</v>
      </c>
      <c r="C8" s="57">
        <v>22.696999999999999</v>
      </c>
      <c r="D8" s="57">
        <v>24.04</v>
      </c>
      <c r="E8" s="57">
        <v>23.41</v>
      </c>
      <c r="F8" s="57">
        <v>23.77</v>
      </c>
      <c r="G8" s="57">
        <v>24.25</v>
      </c>
      <c r="H8" s="57">
        <v>25.11</v>
      </c>
      <c r="I8" s="57">
        <v>24.61</v>
      </c>
      <c r="J8" s="57">
        <v>24.64</v>
      </c>
      <c r="K8" s="57">
        <v>24.64</v>
      </c>
      <c r="L8" s="57">
        <v>25.34</v>
      </c>
      <c r="M8" s="57">
        <v>25</v>
      </c>
      <c r="N8" s="57">
        <v>24.969000000000001</v>
      </c>
      <c r="O8" s="57">
        <v>25.59</v>
      </c>
      <c r="P8" s="57">
        <f>P7+P6</f>
        <v>25.692999999999998</v>
      </c>
      <c r="Q8" s="63">
        <f>Q7+Q6</f>
        <v>26.415299999999998</v>
      </c>
      <c r="R8" s="63">
        <f>R7+R6</f>
        <v>26.978619999999999</v>
      </c>
      <c r="S8" s="63">
        <f>S7+S6</f>
        <v>23.680820999999998</v>
      </c>
    </row>
    <row r="9" spans="1:19" ht="15.75">
      <c r="A9" s="55" t="s">
        <v>159</v>
      </c>
      <c r="B9" s="57">
        <v>11.83</v>
      </c>
      <c r="C9" s="57">
        <v>14.04</v>
      </c>
      <c r="D9" s="57">
        <v>14.16</v>
      </c>
      <c r="E9" s="57">
        <v>14.07</v>
      </c>
      <c r="F9" s="57">
        <v>13.57</v>
      </c>
      <c r="G9" s="57">
        <v>13.47</v>
      </c>
      <c r="H9" s="57">
        <v>13.61</v>
      </c>
      <c r="I9" s="57">
        <v>13.52</v>
      </c>
      <c r="J9" s="57">
        <v>13.41</v>
      </c>
      <c r="K9" s="57">
        <v>13.41</v>
      </c>
      <c r="L9" s="57">
        <v>13.62</v>
      </c>
      <c r="M9" s="57">
        <v>13.69</v>
      </c>
      <c r="N9" s="57">
        <v>13.77</v>
      </c>
      <c r="O9" s="57">
        <v>13.74</v>
      </c>
      <c r="P9" s="57">
        <v>13.5</v>
      </c>
      <c r="Q9" s="57">
        <v>13.5</v>
      </c>
      <c r="R9" s="57">
        <v>13.5</v>
      </c>
      <c r="S9" s="57">
        <v>11.34</v>
      </c>
    </row>
  </sheetData>
  <mergeCells count="2">
    <mergeCell ref="A1:O1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 НЭСК 2024</vt:lpstr>
      <vt:lpstr>1</vt:lpstr>
      <vt:lpstr>2</vt:lpstr>
      <vt:lpstr>3</vt:lpstr>
      <vt:lpstr>'Баланс НЭСК 2024'!Заголовки_для_печати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Лукинова</dc:creator>
  <cp:lastModifiedBy>Юзер НЭСК</cp:lastModifiedBy>
  <dcterms:created xsi:type="dcterms:W3CDTF">2023-02-27T14:38:40Z</dcterms:created>
  <dcterms:modified xsi:type="dcterms:W3CDTF">2025-02-18T10:44:53Z</dcterms:modified>
</cp:coreProperties>
</file>