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22.31\обмен\!на САЙТ(стандарты раскрытия ин-фы)\от Заводовской по авар.отключениям\2017 новая версия\"/>
    </mc:Choice>
  </mc:AlternateContent>
  <bookViews>
    <workbookView xWindow="0" yWindow="0" windowWidth="28800" windowHeight="12435"/>
  </bookViews>
  <sheets>
    <sheet name="В - годовая 2017г" sheetId="10" r:id="rId1"/>
    <sheet name="Лист2" sheetId="2" state="hidden" r:id="rId2"/>
  </sheets>
  <definedNames>
    <definedName name="_ftn1" localSheetId="0">'В - годовая 2017г'!#REF!</definedName>
    <definedName name="_ftnref1" localSheetId="0">'В - годовая 2017г'!$A$2</definedName>
    <definedName name="_Toc472327096" localSheetId="0">'В - годовая 2017г'!$A$2</definedName>
    <definedName name="_xlnm._FilterDatabase" localSheetId="0" hidden="1">'В - годовая 2017г'!$A$10:$AA$15</definedName>
    <definedName name="M">Лист2!$B$2:$B$13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1" i="10" l="1"/>
  <c r="M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T18" i="10"/>
  <c r="I18" i="10"/>
  <c r="T17" i="10"/>
  <c r="I17" i="10"/>
  <c r="T16" i="10"/>
  <c r="I16" i="10"/>
  <c r="I15" i="10"/>
  <c r="I14" i="10"/>
  <c r="I13" i="10"/>
  <c r="I12" i="10"/>
  <c r="I11" i="10"/>
  <c r="I111" i="10" l="1"/>
</calcChain>
</file>

<file path=xl/comments1.xml><?xml version="1.0" encoding="utf-8"?>
<comments xmlns="http://schemas.openxmlformats.org/spreadsheetml/2006/main">
  <authors>
    <author>Заводовская Т.П.</author>
  </authors>
  <commentList>
    <comment ref="V90" authorId="0" shapeId="0">
      <text>
        <r>
          <rPr>
            <b/>
            <sz val="9"/>
            <color indexed="81"/>
            <rFont val="Tahoma"/>
            <charset val="1"/>
          </rPr>
          <t>Заводовская Т.П.:</t>
        </r>
        <r>
          <rPr>
            <sz val="9"/>
            <color indexed="81"/>
            <rFont val="Tahoma"/>
            <charset val="1"/>
          </rPr>
          <t xml:space="preserve">
перключено на другую секцию</t>
        </r>
      </text>
    </comment>
  </commentList>
</comments>
</file>

<file path=xl/sharedStrings.xml><?xml version="1.0" encoding="utf-8"?>
<sst xmlns="http://schemas.openxmlformats.org/spreadsheetml/2006/main" count="1005" uniqueCount="526">
  <si>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</si>
  <si>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</si>
  <si>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</si>
  <si>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</si>
  <si>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</si>
  <si>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</si>
  <si>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</si>
  <si>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</si>
  <si>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</si>
  <si>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</si>
  <si>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</si>
  <si>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</si>
  <si>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</si>
  <si>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</si>
  <si>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</si>
  <si>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</si>
  <si>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</si>
  <si>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</si>
  <si>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</si>
  <si>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</si>
  <si>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</si>
  <si>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</si>
  <si>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</si>
  <si>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</si>
  <si>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</si>
  <si>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</si>
  <si>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</si>
  <si>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</si>
  <si>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</si>
  <si>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</si>
  <si>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</si>
  <si>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</si>
  <si>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</si>
  <si>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</si>
  <si>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</si>
  <si>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</si>
  <si>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</si>
  <si>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</si>
  <si>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</si>
  <si>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</si>
  <si>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</si>
  <si>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</si>
  <si>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</si>
  <si>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</si>
  <si>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</si>
  <si>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</si>
  <si>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</si>
  <si>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</si>
  <si>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</si>
  <si>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ОДС АО "НЭСК"</t>
  </si>
  <si>
    <t>ВЛ</t>
  </si>
  <si>
    <t>ТП</t>
  </si>
  <si>
    <t>6</t>
  </si>
  <si>
    <t>РП</t>
  </si>
  <si>
    <t>РП-7 яч. 10</t>
  </si>
  <si>
    <t>В</t>
  </si>
  <si>
    <t>ТП-44</t>
  </si>
  <si>
    <t>15</t>
  </si>
  <si>
    <t>РП-7 яч.20</t>
  </si>
  <si>
    <t>17</t>
  </si>
  <si>
    <t>КЛ</t>
  </si>
  <si>
    <t>ТП-103 яч.2</t>
  </si>
  <si>
    <t>18</t>
  </si>
  <si>
    <t>РП-7 яч. 19</t>
  </si>
  <si>
    <t>22</t>
  </si>
  <si>
    <t>ПС</t>
  </si>
  <si>
    <t>ПС Тяговая</t>
  </si>
  <si>
    <t>ТП-193,250</t>
  </si>
  <si>
    <t>ДС №2,ПАО "Ростелеком",ПАО"Сбербанк России",ООО"Магнит Энерго"</t>
  </si>
  <si>
    <t xml:space="preserve">Акт № 1                       2017.01.20            </t>
  </si>
  <si>
    <t>3.4.14</t>
  </si>
  <si>
    <t>Школа №3, котельная № 8</t>
  </si>
  <si>
    <t xml:space="preserve">Акт № 2                       2017.02.03            </t>
  </si>
  <si>
    <t>4.12,       4.16</t>
  </si>
  <si>
    <t>Котель.№5 автошкола,столовая №10,ИП Карпнеко А.А,ООО "Нев.городская типография",ГПЧ-21,Магнитэнерго</t>
  </si>
  <si>
    <t xml:space="preserve">Акт № 3                       2017.02.03            </t>
  </si>
  <si>
    <t xml:space="preserve">4.12 </t>
  </si>
  <si>
    <t xml:space="preserve">Акт № 4                       2017.02.06            </t>
  </si>
  <si>
    <t>4.12,      4.13</t>
  </si>
  <si>
    <t>ПС Тяговая ф.61,62,63,65,66,68</t>
  </si>
  <si>
    <t>Военкомат, ГУВД</t>
  </si>
  <si>
    <t>3.4.9.1</t>
  </si>
  <si>
    <t>Акционерное общество "Невинномысская электросетевая компания"</t>
  </si>
  <si>
    <t>ТП-125,160, 22,121, 158,124,53</t>
  </si>
  <si>
    <t>ТП-235,225, 148,288,273, 149, 248,107, 76, 137,169, 294,30</t>
  </si>
  <si>
    <t>ТП-12,269,39, 37,41</t>
  </si>
  <si>
    <t>АТС, Д\С №40,41,45,48,42,46,49 АГНКС, ШКОЛА №18, Сбербанк,узел связи,</t>
  </si>
  <si>
    <t xml:space="preserve">Акт № 5                       2017.02.09            </t>
  </si>
  <si>
    <t>3.4.13.2, 3.4.13.4</t>
  </si>
  <si>
    <t>27</t>
  </si>
  <si>
    <t>П/СТ 25"АЗОТ"    ЯЧ-8</t>
  </si>
  <si>
    <t>РП-8/2с Т-2, ТП-16,75, 82, 256, 257,212,159, 260, 286, 202,  203,254, 284, 6,7, 8, 4/1с Т-1, 133,135, 3,1,232</t>
  </si>
  <si>
    <t>ИП Силютин, д/сад №9 и №27, сбербанк №18, ц.рынок, ОПТ-торг, бюро мед.-соц. Экспертизы, столовая №5, ИП Горькавенко</t>
  </si>
  <si>
    <t>ИП Андрианова, ДК Горького, гор.больница</t>
  </si>
  <si>
    <t xml:space="preserve">Акт № 6   2017.02.16       </t>
  </si>
  <si>
    <t>4.12,      4.16</t>
  </si>
  <si>
    <t>0.4</t>
  </si>
  <si>
    <t>ТП-58</t>
  </si>
  <si>
    <t>57</t>
  </si>
  <si>
    <t>ПС "Тяговая"   ф-68</t>
  </si>
  <si>
    <t>РП-2, ТП-298, 78,45, 60, 73, 77,296,156, 157, 56, 140</t>
  </si>
  <si>
    <t>ГАИ, сбербанк, МагнитЭнерго</t>
  </si>
  <si>
    <t>АТС №47</t>
  </si>
  <si>
    <t xml:space="preserve">Акт № 7   2017.03.02       </t>
  </si>
  <si>
    <t xml:space="preserve"> 3.4.14 </t>
  </si>
  <si>
    <t>58</t>
  </si>
  <si>
    <t>РП-2 яч.13</t>
  </si>
  <si>
    <t xml:space="preserve">Акт № 8   2017.03.02       </t>
  </si>
  <si>
    <t xml:space="preserve"> 3.4.13.2,   3.4.13.4  </t>
  </si>
  <si>
    <t>63</t>
  </si>
  <si>
    <t>РП-8 ЯЧ.13</t>
  </si>
  <si>
    <t>ТП-27,20,99,5,9</t>
  </si>
  <si>
    <t>РКЦ, НАЛОГОВАЯ, Д/К ХИМИКОВ</t>
  </si>
  <si>
    <t>Кинотеатр МИР, АТС</t>
  </si>
  <si>
    <t>Акт №9    2017.03.14</t>
  </si>
  <si>
    <t xml:space="preserve"> 3.4.14</t>
  </si>
  <si>
    <t xml:space="preserve"> 4.12, 4.16</t>
  </si>
  <si>
    <t>65</t>
  </si>
  <si>
    <t>ТП-126 ЯЧ.3</t>
  </si>
  <si>
    <t>ТП-262,306, 185,167,274</t>
  </si>
  <si>
    <t>Акт №10    2017.03.16</t>
  </si>
  <si>
    <r>
      <t xml:space="preserve"> 3.4.13.1, </t>
    </r>
    <r>
      <rPr>
        <sz val="9"/>
        <color rgb="FFFF0000"/>
        <rFont val="Times New Roman"/>
        <family val="1"/>
        <charset val="204"/>
      </rPr>
      <t xml:space="preserve">3.4.13.2 </t>
    </r>
  </si>
  <si>
    <t>85</t>
  </si>
  <si>
    <t xml:space="preserve">     РП-7 ЯЧ.14</t>
  </si>
  <si>
    <t>ТП-300, 187/1с Т-1</t>
  </si>
  <si>
    <t>Акт №11    2017.03.31</t>
  </si>
  <si>
    <t xml:space="preserve"> 3.4.9.1</t>
  </si>
  <si>
    <t xml:space="preserve"> 4.12</t>
  </si>
  <si>
    <t>121</t>
  </si>
  <si>
    <t>ТП-103 яч-2</t>
  </si>
  <si>
    <t>ТП-235,149,273,225,148,288, 248,107,201,169,137,76,294,177</t>
  </si>
  <si>
    <t xml:space="preserve">автошкола, котельная№5, ВПЧ№21,магнитэнерго,типография        </t>
  </si>
  <si>
    <t>УВД, котельная</t>
  </si>
  <si>
    <t xml:space="preserve">Акт № 12    2017.05.10 </t>
  </si>
  <si>
    <t xml:space="preserve"> 4.12,   4.16</t>
  </si>
  <si>
    <t>134</t>
  </si>
  <si>
    <t>ВЛ-10 кВ № 6</t>
  </si>
  <si>
    <t>ТП-85,117,139,196</t>
  </si>
  <si>
    <t xml:space="preserve">оперативный журнал 2017.04.29 </t>
  </si>
  <si>
    <t>3.4.8.2</t>
  </si>
  <si>
    <t>4.12</t>
  </si>
  <si>
    <t>КНС</t>
  </si>
  <si>
    <t>150</t>
  </si>
  <si>
    <t>РП-ПОШОР яч-12</t>
  </si>
  <si>
    <t>ТП-209,259,178, 207,208,</t>
  </si>
  <si>
    <t>сбербанк,магнит</t>
  </si>
  <si>
    <t>поликлинника№2</t>
  </si>
  <si>
    <t>Акт №13 2017.06.15</t>
  </si>
  <si>
    <t>152</t>
  </si>
  <si>
    <t>п/ст№25 АЗОТ яч-8</t>
  </si>
  <si>
    <t>РП-8/2с Т-2, ТП-133, 135, 3, 232,6, 7,8,4/2с Т-2, 254, 257, 212,159,260, 286,202,16,75,82, 256,284,203</t>
  </si>
  <si>
    <t>Адрианова,Силютин,Д/с №27,9,ДК им.Горького,ООО ОПТ-ТОРГ,ФКУ"ГБМСЭ"</t>
  </si>
  <si>
    <t>рынок,ООО Столовая№5,Филинов,Сбербанк</t>
  </si>
  <si>
    <t>Акт №14 2017.06.15</t>
  </si>
  <si>
    <t>154</t>
  </si>
  <si>
    <t>п/ст КПФ ф-65,66</t>
  </si>
  <si>
    <t>ПС КПФ                     ф-66, ф-65</t>
  </si>
  <si>
    <t>КНС,ЗАО Ставмет,ЗАО Содружество,ПАО Ростелеком</t>
  </si>
  <si>
    <t>Акт №15 2017.06.13</t>
  </si>
  <si>
    <t xml:space="preserve"> 3.4.9.1 </t>
  </si>
  <si>
    <t>161</t>
  </si>
  <si>
    <t>ТП-21 ф-9</t>
  </si>
  <si>
    <t>оперативный журнал  2017.06.02</t>
  </si>
  <si>
    <t>162</t>
  </si>
  <si>
    <t>ТП-123 ф-3</t>
  </si>
  <si>
    <t xml:space="preserve"> ТП-123 ф-3</t>
  </si>
  <si>
    <t>оперативный журнал 2017.06.02</t>
  </si>
  <si>
    <t>163</t>
  </si>
  <si>
    <t>ПС Почтовая Ф-280</t>
  </si>
  <si>
    <t>ТП-126,262,306, 185, 167,274</t>
  </si>
  <si>
    <t>Акт №16  2017.06.23</t>
  </si>
  <si>
    <t>4.21</t>
  </si>
  <si>
    <t>164</t>
  </si>
  <si>
    <t>ВЛ-0.4 №52 ф-8</t>
  </si>
  <si>
    <t>ВЛ-0, №52/8</t>
  </si>
  <si>
    <t>ПАО Ростелеком</t>
  </si>
  <si>
    <t>оперативный журнал 2017.06.03</t>
  </si>
  <si>
    <t>165</t>
  </si>
  <si>
    <t>ВЛ-0,4 №37 ф-4</t>
  </si>
  <si>
    <t>ВЛ-0,4 №37/4</t>
  </si>
  <si>
    <t>166</t>
  </si>
  <si>
    <t>ВЛ-0,4 №122 ф-1</t>
  </si>
  <si>
    <t>ВЛ-0,4 №122/1</t>
  </si>
  <si>
    <t>167</t>
  </si>
  <si>
    <t>ВЛ-0,4 №61 ф-3</t>
  </si>
  <si>
    <t>ВЛ-0,4 №61/3</t>
  </si>
  <si>
    <t>171</t>
  </si>
  <si>
    <t>ПС ТЯГОВАЯ Ф-64</t>
  </si>
  <si>
    <t>ТП-74,31,261,47</t>
  </si>
  <si>
    <t>Акт №17  2017.06.26</t>
  </si>
  <si>
    <t>177</t>
  </si>
  <si>
    <t>РП-14 яч.8</t>
  </si>
  <si>
    <t>ТП-155,119,154,153, 243,281,168</t>
  </si>
  <si>
    <t>Сбербанк</t>
  </si>
  <si>
    <t>Акт №18  2017.06.30</t>
  </si>
  <si>
    <t>3.4.13.4</t>
  </si>
  <si>
    <t>178</t>
  </si>
  <si>
    <t>РП-7 яч-9</t>
  </si>
  <si>
    <t>ТП-174,187 2с,283</t>
  </si>
  <si>
    <t>Воинская часть</t>
  </si>
  <si>
    <t>Акт №19  2017.06.30</t>
  </si>
  <si>
    <t>179</t>
  </si>
  <si>
    <t>РП-5 яч-2</t>
  </si>
  <si>
    <t>ТП-14,122,30,26,123, 19,91,17,18,83,218, 210,188,216,276</t>
  </si>
  <si>
    <t>Тубдиспансер, КНС</t>
  </si>
  <si>
    <t>Военкомат</t>
  </si>
  <si>
    <t>3.4.13</t>
  </si>
  <si>
    <t>4.12,           4.16</t>
  </si>
  <si>
    <t>180</t>
  </si>
  <si>
    <t>ПС Н/Невинномысская.ф-103</t>
  </si>
  <si>
    <t>ТП-103,201,169,137, 76,294,107,248,149, 273,225,288,148,235</t>
  </si>
  <si>
    <t>Магнитэннерго,хладобаза,</t>
  </si>
  <si>
    <t>УВД,ООО Типография</t>
  </si>
  <si>
    <t>185</t>
  </si>
  <si>
    <t>ТП-201,169,137, 76,294,107,248,149, 273, 225,288,148,235</t>
  </si>
  <si>
    <t>УВД</t>
  </si>
  <si>
    <t>Акт №20  2017.06.30</t>
  </si>
  <si>
    <t>4.12,           4.21</t>
  </si>
  <si>
    <t>186</t>
  </si>
  <si>
    <t>ТП-174 1с,283</t>
  </si>
  <si>
    <t>187</t>
  </si>
  <si>
    <t>Тубдиспансер, кнс</t>
  </si>
  <si>
    <t>188</t>
  </si>
  <si>
    <r>
      <t>ТП-</t>
    </r>
    <r>
      <rPr>
        <b/>
        <sz val="9"/>
        <rFont val="Times New Roman"/>
        <family val="1"/>
        <charset val="204"/>
      </rPr>
      <t>201,169,137, 76,294,107,248,149, 273,225, 288,148,235</t>
    </r>
  </si>
  <si>
    <t>Магнитэнерго, хладобаза,</t>
  </si>
  <si>
    <t>Акт №21  2017.07.04</t>
  </si>
  <si>
    <t>3.4.13,   3.4.9.1.</t>
  </si>
  <si>
    <t>189</t>
  </si>
  <si>
    <t>ТП-112 ф-14</t>
  </si>
  <si>
    <t xml:space="preserve">оперативный журнал 2017.06.16 </t>
  </si>
  <si>
    <t>194</t>
  </si>
  <si>
    <t xml:space="preserve"> Журнал дефектов   2017.06.20 </t>
  </si>
  <si>
    <t>195</t>
  </si>
  <si>
    <t>РП-7 2 секц</t>
  </si>
  <si>
    <t>ТП-193, 250, 174, 300, 187, 125, 160, 22, 121, 158, 124, 53, 299, 265,  РП-7/2с Т-2</t>
  </si>
  <si>
    <t>Магнитэнерго</t>
  </si>
  <si>
    <t>Акт №22  2017.07.10</t>
  </si>
  <si>
    <t>3.4.9.3</t>
  </si>
  <si>
    <t>198</t>
  </si>
  <si>
    <t>ПС 25А яч.7</t>
  </si>
  <si>
    <t>РП-8/1с Т-1, ТП-266, 11, 2, 100, 25, 10, 4/1с Т-1, 27, 20, 99, 5, 9, 199, 224, 264</t>
  </si>
  <si>
    <t>Конорезова,ООО хлебокомбинат,Адрианова,Симонян,Дмитриченко,ФГАОУВО"СевКавФедУнивер."Ребелитационный центр</t>
  </si>
  <si>
    <t>Магнитэнерго,Горгаз,Городская больнца№2,ИНФС№8,ПАО Ростелеком,ФГКУ"УВОВНТ",ОООдк Химиков,ООО Центральный парк"</t>
  </si>
  <si>
    <t>Акт №23  2017.07.07</t>
  </si>
  <si>
    <t>204</t>
  </si>
  <si>
    <t>РП-7 яч-20</t>
  </si>
  <si>
    <t>ТП-125,160,22,121, 158,124,53,177/1с Т-1</t>
  </si>
  <si>
    <t>Акт №24  2017.07.07</t>
  </si>
  <si>
    <t>4.12,           4.16, 4.21</t>
  </si>
  <si>
    <t>205</t>
  </si>
  <si>
    <t>РП-7 яч-14</t>
  </si>
  <si>
    <t>ТП-187/1с Т-1, 300</t>
  </si>
  <si>
    <t>В\ч</t>
  </si>
  <si>
    <t>206</t>
  </si>
  <si>
    <t>РП-7 яч-10</t>
  </si>
  <si>
    <t>ТП-250,193</t>
  </si>
  <si>
    <t>Сбербанк,магнитэнерго</t>
  </si>
  <si>
    <t>207</t>
  </si>
  <si>
    <t>РП-5 яч-13</t>
  </si>
  <si>
    <t>ТП-237,233</t>
  </si>
  <si>
    <t>208</t>
  </si>
  <si>
    <t>РП-5 яч-11</t>
  </si>
  <si>
    <t>ТП-92,179,93,236, 21,50</t>
  </si>
  <si>
    <t>209</t>
  </si>
  <si>
    <t>ПС Н-Невинномысская ф-107</t>
  </si>
  <si>
    <t>ТП-289,215,227,234, 84,85,117,139, 196</t>
  </si>
  <si>
    <t>210</t>
  </si>
  <si>
    <t>ПС Н-Невинномысская ф-114</t>
  </si>
  <si>
    <t>ТП-108,220,131,247, 223,163,239,82, 138,251</t>
  </si>
  <si>
    <t>Акт №25  2017.07.07</t>
  </si>
  <si>
    <t>211</t>
  </si>
  <si>
    <t>ПС 25 "Азот"яч.8</t>
  </si>
  <si>
    <t>РП-8/2с Т-2,133,135, 3,232, 6,7,8,254,257, 121,159, 260,286,202, 16, 75,82, 256,284, 203,42</t>
  </si>
  <si>
    <t>Д\С№19,34,18,27 ,школа№6,баня, М-видео, Эльдарадо,Поиск,ФСБ, Хим.колледж, Центральный рынок</t>
  </si>
  <si>
    <t>Акт №26  2017.07.20</t>
  </si>
  <si>
    <t>212</t>
  </si>
  <si>
    <t>РП-8яч.9</t>
  </si>
  <si>
    <t>ТП-266,112,100,25, 10,27,20,99,5,9,199, 224,264</t>
  </si>
  <si>
    <t>НГГТИ,Налоговая, Теплосеть, Эльдарадо, ДК Химиков</t>
  </si>
  <si>
    <t>гор.Больница,Кинот-тр МИР, ДС"Олимп"</t>
  </si>
  <si>
    <t>215</t>
  </si>
  <si>
    <t>ТП-234 Ф-6</t>
  </si>
  <si>
    <t>оперативный журнал 2017.06.30</t>
  </si>
  <si>
    <t>217</t>
  </si>
  <si>
    <t>ТП-201,169,76,294, 107,248,149,273,225, 288,148,235</t>
  </si>
  <si>
    <t>Магнитэнерго,хладобаза</t>
  </si>
  <si>
    <t>Акт №27  2017.07.10</t>
  </si>
  <si>
    <t>4.12,    4.21</t>
  </si>
  <si>
    <t>218</t>
  </si>
  <si>
    <t>ТП-174,283,       187/2с Т-2</t>
  </si>
  <si>
    <t>в/ч</t>
  </si>
  <si>
    <t>219</t>
  </si>
  <si>
    <t>ОДС АО НЭСК</t>
  </si>
  <si>
    <t>ООО Чайка</t>
  </si>
  <si>
    <t xml:space="preserve"> к-тр.МИР</t>
  </si>
  <si>
    <t>Журнал дефектов 2017.07.02</t>
  </si>
  <si>
    <t>222</t>
  </si>
  <si>
    <t>ВЛ-0.4 кв №14.10</t>
  </si>
  <si>
    <t>ВЛ-0,4 кВ №14.10</t>
  </si>
  <si>
    <t>Опреативный журнал 2017.07.03</t>
  </si>
  <si>
    <t>223</t>
  </si>
  <si>
    <t>ПС Н/НЕВ ф-114</t>
  </si>
  <si>
    <t>ТП-251,138,220,108,131,247, 223,163,239,282</t>
  </si>
  <si>
    <t>Акт №28 2017.07.07</t>
  </si>
  <si>
    <t>224</t>
  </si>
  <si>
    <t>РП-13 яч-13</t>
  </si>
  <si>
    <t>РП-7/2с Т-2,ТП-125,160,22, 121, 158,124,53,177/1с Т-1, 174, 187,300,273,250,193,299</t>
  </si>
  <si>
    <t>ледовый дворец, атс, в/ч, д/с№ 2, внс, школа №3</t>
  </si>
  <si>
    <t>225</t>
  </si>
  <si>
    <t>ПС Н/НЕВ ф-115</t>
  </si>
  <si>
    <t>РП-7/1с Т-1,37,39,269,150,  265,173,213,271,278,192, 170,161,162,72,89,33,221,38</t>
  </si>
  <si>
    <t xml:space="preserve">Поликлиника,В/ч, </t>
  </si>
  <si>
    <t>Акт №29 2017.07.10</t>
  </si>
  <si>
    <t>3.4.12.3,    3.4.13</t>
  </si>
  <si>
    <t>226</t>
  </si>
  <si>
    <t>ТП-235,148,225,273,288, 149,248,107,76,137,169,201, 294,177/2с Т-2,14,39,26,123</t>
  </si>
  <si>
    <t>Автошкола,котельная,Д/С №43,ВПЧ №21,Типография, Тубдиспансер</t>
  </si>
  <si>
    <t>УВД,Магнитэнерго</t>
  </si>
  <si>
    <t>229</t>
  </si>
  <si>
    <t>РП-7 яч-17</t>
  </si>
  <si>
    <t>ТП-72,89,33,221,38,76,   177/2с Т-2, 201,169,137</t>
  </si>
  <si>
    <t>пожарная часть,типография</t>
  </si>
  <si>
    <t>Акт №30 2017.07.20</t>
  </si>
  <si>
    <t>4.12,      4.16,     4.21</t>
  </si>
  <si>
    <t>230</t>
  </si>
  <si>
    <t>Сбербанк,Магнитэнерго</t>
  </si>
  <si>
    <t>АТС</t>
  </si>
  <si>
    <t>231</t>
  </si>
  <si>
    <t>ТП- 174,187,283,300,250</t>
  </si>
  <si>
    <t>В/Ч 83313</t>
  </si>
  <si>
    <t>Зайчекнко</t>
  </si>
  <si>
    <t>232</t>
  </si>
  <si>
    <t>ТП-235,149,225,273,148,288, 248,107</t>
  </si>
  <si>
    <t>автошкола,котельная</t>
  </si>
  <si>
    <t>233</t>
  </si>
  <si>
    <t>ТП-92,179,93,236,21,50</t>
  </si>
  <si>
    <t>ОАО Электромех</t>
  </si>
  <si>
    <t>242</t>
  </si>
  <si>
    <t>РП-7/2с Т-2, ТП-125,160,22, 121, 158,124,53, 177 1с Т-1, 174,187,300,273,250,193,299</t>
  </si>
  <si>
    <t>Акт №31 2017.07.20</t>
  </si>
  <si>
    <t>243</t>
  </si>
  <si>
    <t>ПС Н/Невинномысская Ф-116</t>
  </si>
  <si>
    <t>РП-5/1с Т-1, ТП-233,237</t>
  </si>
  <si>
    <t>ЭМЗ</t>
  </si>
  <si>
    <t>249</t>
  </si>
  <si>
    <t>РП-4 яч-20</t>
  </si>
  <si>
    <t>ТП-105,96,109</t>
  </si>
  <si>
    <t>Акт №32 2017.08.03</t>
  </si>
  <si>
    <t>3.4.8.1</t>
  </si>
  <si>
    <t>4.4</t>
  </si>
  <si>
    <t>теплица</t>
  </si>
  <si>
    <t>254</t>
  </si>
  <si>
    <t>П/СТ 49 АЗОТ яч16</t>
  </si>
  <si>
    <t>ТП-136,113,127,71</t>
  </si>
  <si>
    <t>Акт №33 2017.07.21</t>
  </si>
  <si>
    <t>261</t>
  </si>
  <si>
    <t>ПС Н/Невинном. Ф-116</t>
  </si>
  <si>
    <t>РП-5/1с Т-1, ТП-233,237,236, 93, 50,21</t>
  </si>
  <si>
    <t>Акт №34 2017.07.27</t>
  </si>
  <si>
    <t>262</t>
  </si>
  <si>
    <t>РП-2 яч-13</t>
  </si>
  <si>
    <t>РП-2,ТП-77,157,156,56,164, 73,60,45</t>
  </si>
  <si>
    <t>ГИБДД, НЭТ</t>
  </si>
  <si>
    <t>Олимп, Телетекст</t>
  </si>
  <si>
    <t>Акт №35 2017.07.31</t>
  </si>
  <si>
    <t>3.4.12.5</t>
  </si>
  <si>
    <t>4.11,      4.12</t>
  </si>
  <si>
    <t>265</t>
  </si>
  <si>
    <t>РП-7 яч 9</t>
  </si>
  <si>
    <t>ТП-174, 283, 187/2с Т-2</t>
  </si>
  <si>
    <t>В/Ч</t>
  </si>
  <si>
    <t>Акт №36 2017.08.01</t>
  </si>
  <si>
    <t>267</t>
  </si>
  <si>
    <t>ТП-51</t>
  </si>
  <si>
    <t>Журнал дефектов 2017.07.24</t>
  </si>
  <si>
    <t>278</t>
  </si>
  <si>
    <t>магнитэнерго,сбербанк</t>
  </si>
  <si>
    <t>Акт №37 2017.08.10</t>
  </si>
  <si>
    <t>4.16,  4.21</t>
  </si>
  <si>
    <t>279</t>
  </si>
  <si>
    <t>РП-7 яч 14</t>
  </si>
  <si>
    <t>ТП-174,187,283,300,250</t>
  </si>
  <si>
    <t>В/Ч83313,Ледовый дворец</t>
  </si>
  <si>
    <t>280</t>
  </si>
  <si>
    <t>П/С Н/Нев. Ф-107</t>
  </si>
  <si>
    <t>ТП-215,227,234,84,85,117, 139,196</t>
  </si>
  <si>
    <t>Котельная, Психдиспансер</t>
  </si>
  <si>
    <t>Акт №38 2017.08.10</t>
  </si>
  <si>
    <t>3.4.10</t>
  </si>
  <si>
    <t>4.12,   4.13</t>
  </si>
  <si>
    <t>281</t>
  </si>
  <si>
    <t>РП-7 ЯЧ 20</t>
  </si>
  <si>
    <t>ТП-125,160,22,121,158,124, 53,177/1с</t>
  </si>
  <si>
    <t>магнитэнерго</t>
  </si>
  <si>
    <t>Акт №39 2017.08.17</t>
  </si>
  <si>
    <t>4.12,  4.16</t>
  </si>
  <si>
    <t>287</t>
  </si>
  <si>
    <t>П/СТ Тяговая Ф-65</t>
  </si>
  <si>
    <t>ТП-42,43,63,44,46, 49,54,15</t>
  </si>
  <si>
    <t>Д/С №23,30 стоматологическая поликлиника, пенсионный фонд</t>
  </si>
  <si>
    <t xml:space="preserve"> Лечебно-реабилит. Центр,Центральный парк,ООО Чайка,</t>
  </si>
  <si>
    <t>Акт №40 2017.08.24</t>
  </si>
  <si>
    <t>3.4.11</t>
  </si>
  <si>
    <t>288</t>
  </si>
  <si>
    <t>РП-13 ЯЧ 13</t>
  </si>
  <si>
    <t>РП-7/2с, Тп-125,160,22, 121, 158,124,53,174, 177/1с, 187,250,193,299</t>
  </si>
  <si>
    <t>магнитэнерго,в/ч</t>
  </si>
  <si>
    <t>Акт №41 2017.08.28</t>
  </si>
  <si>
    <t>291</t>
  </si>
  <si>
    <t>КТП-161</t>
  </si>
  <si>
    <t>ТП-161</t>
  </si>
  <si>
    <t>Акт №42 2017.08.28</t>
  </si>
  <si>
    <t>ТП-21</t>
  </si>
  <si>
    <t>305</t>
  </si>
  <si>
    <t>КТП-287</t>
  </si>
  <si>
    <t>Журнал дефектов 2017.08.22</t>
  </si>
  <si>
    <t>АО "НЭСК"</t>
  </si>
  <si>
    <t>310</t>
  </si>
  <si>
    <t>ТП-72,89,33,221,38</t>
  </si>
  <si>
    <t>поликлиника,В/Ч</t>
  </si>
  <si>
    <t>Акт №43 2017.09.05</t>
  </si>
  <si>
    <t>325</t>
  </si>
  <si>
    <t>РП-2 ЯЧ-9</t>
  </si>
  <si>
    <t>ТП-77,296/2с,157,156,285,147, 56,140,184</t>
  </si>
  <si>
    <t>МВД,ООО Газпром</t>
  </si>
  <si>
    <t>Акт №44 2017.09.28</t>
  </si>
  <si>
    <t>326</t>
  </si>
  <si>
    <t>ТП-77,296/2,157,156,285,147, 56,140,184</t>
  </si>
  <si>
    <t>Акт №45 2017.09.20</t>
  </si>
  <si>
    <t>4.16,          4.21</t>
  </si>
  <si>
    <t>327</t>
  </si>
  <si>
    <t>РП-3 яч-13</t>
  </si>
  <si>
    <t>ТП-129/2с</t>
  </si>
  <si>
    <t>Акт №46 2017.09.30</t>
  </si>
  <si>
    <t>337</t>
  </si>
  <si>
    <t xml:space="preserve">ВЛ-10 кВ №12   "Ретранслятор"         </t>
  </si>
  <si>
    <t>ТП-29/2с</t>
  </si>
  <si>
    <t xml:space="preserve">Ретранслятор </t>
  </si>
  <si>
    <t>Акт №47 2017.09.22</t>
  </si>
  <si>
    <t>3.4.8.5</t>
  </si>
  <si>
    <t>4.4,      4.13</t>
  </si>
  <si>
    <t>341</t>
  </si>
  <si>
    <t>ТП-37 Ф-4</t>
  </si>
  <si>
    <t>Журнал оперативный 2017.09.19</t>
  </si>
  <si>
    <t>347</t>
  </si>
  <si>
    <t>РП-2, РП-3, ТП-94, 197, 267, 219, 258, 111, 98, 270, 95, 88, 81, 230, 147-1, 130, 129, 13, 40, 35, 141, 142, 118, 101, 132, 144, 87, 228, 59, 97, 168, 261, 31, 74, 47, 42, 43, 44, 46, 49, 54, 15, 77, 157, 156, 285, 140, 184, 56, 298, 164-1, 78, 73, 280, 45, 60</t>
  </si>
  <si>
    <t>ПАО Ростелеком,Магнитэнерго,Д/кОлимп,МВД,Телетекст,ОО Газпром,ГБУЗСК Городская больница,ООО Чайка</t>
  </si>
  <si>
    <t>магнитэнерго,Администрация,Сбербанк,МОУ СОШ№18,Почта,ИП Агапов,ОАО ЦУМ,Реабилитационный центр,ООО Центральный парк,К-Р МИР</t>
  </si>
  <si>
    <t>Акт №48 2017.09.28</t>
  </si>
  <si>
    <t>4.13</t>
  </si>
  <si>
    <t>349</t>
  </si>
  <si>
    <t>РП-8 1-секция</t>
  </si>
  <si>
    <t>ТП-11,2,100,25,10,4/1с, 27,20,99, 5,9,266,199,224,264</t>
  </si>
  <si>
    <t>ООО Центр.парк,ДК Химиков,ПАО Ростелеком,ФККУУВОВНГ,ПТУ,ИФНС№8,ГБУЗСК №2,ОЛИМП,АО Невгоргаз,Магнитэнерго</t>
  </si>
  <si>
    <t>Реабилитационный,Дмитриченко,Симонян.Адрианова,Управление суд.департамента,ООО НЕВ.хлеб,Конорезова.</t>
  </si>
  <si>
    <r>
      <t xml:space="preserve">Акт №49 </t>
    </r>
    <r>
      <rPr>
        <sz val="9"/>
        <color indexed="9"/>
        <rFont val="Times New Roman"/>
        <family val="1"/>
        <charset val="204"/>
      </rPr>
      <t>2017.09.28</t>
    </r>
  </si>
  <si>
    <t>4.4,           4.13</t>
  </si>
  <si>
    <t>356</t>
  </si>
  <si>
    <t>ВЛ-0.4 кВ №122 ф-1</t>
  </si>
  <si>
    <t>журанл дефектов 2017.10.01</t>
  </si>
  <si>
    <t>журанл заявок от населения 2017.11.02</t>
  </si>
  <si>
    <t>ТП-236 Ф-5</t>
  </si>
  <si>
    <t>журанл заявок от населения 2017.11.05</t>
  </si>
  <si>
    <t>ПС Н/Нев ф-117</t>
  </si>
  <si>
    <t>ТП-125,160,22,121,158, 124,177,174,187,193, 299,265.</t>
  </si>
  <si>
    <t>сбербанк,Ростелеком</t>
  </si>
  <si>
    <t>Акт №50 от 2017.11.20</t>
  </si>
  <si>
    <t>4.4, 4.12</t>
  </si>
  <si>
    <t>404</t>
  </si>
  <si>
    <t>ВЛ-0,4кВ №28 Ф-13</t>
  </si>
  <si>
    <t>ВЛ-0,4 кВ №28 Ф-13</t>
  </si>
  <si>
    <t>Оперативный журнал 2017.11.13</t>
  </si>
  <si>
    <t>407</t>
  </si>
  <si>
    <t>ПС КПФ Ф-77</t>
  </si>
  <si>
    <t>РП-14 2сек, ТП-154,119, 153,243, 281,155</t>
  </si>
  <si>
    <t xml:space="preserve">Акт №51  2017.12.04 </t>
  </si>
  <si>
    <t>413</t>
  </si>
  <si>
    <t>ТП-129, 130</t>
  </si>
  <si>
    <t>Акт №52 от 2017.11.25</t>
  </si>
  <si>
    <t>4.12,     4.16</t>
  </si>
  <si>
    <t>Симонян В.А</t>
  </si>
  <si>
    <t>ТП-164</t>
  </si>
  <si>
    <t>424</t>
  </si>
  <si>
    <t>РП-8 яч. 11</t>
  </si>
  <si>
    <t>ТП-199, 264,224, 164</t>
  </si>
  <si>
    <t>Акт №53 2017.12.05</t>
  </si>
  <si>
    <t>426</t>
  </si>
  <si>
    <t>Акт №54 2017.12.07</t>
  </si>
  <si>
    <t>432</t>
  </si>
  <si>
    <t>РП-2 яч-9</t>
  </si>
  <si>
    <t>ТП-77,157,156,285,56, 140,184,147 1вв</t>
  </si>
  <si>
    <t xml:space="preserve">Акт №55 2017.12.04 </t>
  </si>
  <si>
    <t>3.4.12.1</t>
  </si>
  <si>
    <t>4.11, 4.16</t>
  </si>
  <si>
    <t>437</t>
  </si>
  <si>
    <t>ТП-126 яч.3</t>
  </si>
  <si>
    <t>ТП 274, 167,185, 306,262,126</t>
  </si>
  <si>
    <t>Акт №56 от 07.12.2017г.</t>
  </si>
  <si>
    <t>4.21,   4.16</t>
  </si>
  <si>
    <t>441</t>
  </si>
  <si>
    <t>ТП-180 яч.2</t>
  </si>
  <si>
    <t>ТП-64,65,66,69,80</t>
  </si>
  <si>
    <t>школа. Котельная</t>
  </si>
  <si>
    <t>Акт №57 от 2017.12.15</t>
  </si>
  <si>
    <t>4.11, 4.14, 4.16</t>
  </si>
  <si>
    <t>442</t>
  </si>
  <si>
    <t>ТП-180 яч.2 до  ТП-80яч.2</t>
  </si>
  <si>
    <t>ТП-64,65</t>
  </si>
  <si>
    <t>443</t>
  </si>
  <si>
    <t>Ф-64 Тяговая</t>
  </si>
  <si>
    <t>ТП-31,47,74,261</t>
  </si>
  <si>
    <t>Акт №58 от 2017.12.11</t>
  </si>
  <si>
    <t>446</t>
  </si>
  <si>
    <t>ТП-6 Ф-17</t>
  </si>
  <si>
    <t xml:space="preserve">Журнал дефектов 2017.12.07 </t>
  </si>
  <si>
    <t>466</t>
  </si>
  <si>
    <t>РП-3 яч-8</t>
  </si>
  <si>
    <t>ТП-141 Т-2</t>
  </si>
  <si>
    <t>прокуратура</t>
  </si>
  <si>
    <t>Акт №59 от 2018.01.10</t>
  </si>
  <si>
    <t>4.12,   4.16</t>
  </si>
  <si>
    <t>471</t>
  </si>
  <si>
    <t>ВЛ-0.4 кВ №227/2</t>
  </si>
  <si>
    <t>ТП-217 ф-2</t>
  </si>
  <si>
    <t>Журнал заявок от населения 2017.12.31</t>
  </si>
  <si>
    <t>годовая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</si>
</sst>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\,mm\,\ yyyy/mm/dd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1" fillId="0" borderId="0" xfId="0" applyFont="1" applyFill="1"/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0" borderId="1" xfId="0" applyFill="1" applyBorder="1"/>
    <xf numFmtId="0" fontId="3" fillId="0" borderId="3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6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top" wrapText="1"/>
    </xf>
    <xf numFmtId="0" fontId="1" fillId="0" borderId="3" xfId="0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7" fillId="0" borderId="3" xfId="1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1" fontId="0" fillId="0" borderId="0" xfId="0" applyNumberFormat="1" applyFill="1"/>
    <xf numFmtId="0" fontId="0" fillId="0" borderId="3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FF"/>
  </sheetPr>
  <dimension ref="A1:AA111"/>
  <sheetViews>
    <sheetView tabSelected="1" zoomScale="85" zoomScaleNormal="85" workbookViewId="0">
      <pane ySplit="10" topLeftCell="A11" activePane="bottomLeft" state="frozen"/>
      <selection pane="bottomLeft" activeCell="G114" sqref="G114"/>
    </sheetView>
  </sheetViews>
  <sheetFormatPr defaultColWidth="9.140625" defaultRowHeight="15" x14ac:dyDescent="0.25"/>
  <cols>
    <col min="1" max="1" width="9.140625" style="17"/>
    <col min="2" max="2" width="18.28515625" style="17" customWidth="1"/>
    <col min="3" max="3" width="9.140625" style="17"/>
    <col min="4" max="4" width="15.85546875" style="17" customWidth="1"/>
    <col min="5" max="5" width="9.140625" style="17"/>
    <col min="6" max="6" width="18.28515625" style="17" customWidth="1"/>
    <col min="7" max="7" width="16.140625" style="17" customWidth="1"/>
    <col min="8" max="8" width="9.140625" style="17" customWidth="1"/>
    <col min="9" max="9" width="11.85546875" style="17" customWidth="1"/>
    <col min="10" max="10" width="12.140625" style="17" customWidth="1"/>
    <col min="11" max="11" width="23.28515625" style="17" customWidth="1"/>
    <col min="12" max="12" width="19.5703125" style="17" customWidth="1"/>
    <col min="13" max="21" width="9.140625" style="17" customWidth="1"/>
    <col min="22" max="22" width="13.5703125" style="17" customWidth="1"/>
    <col min="23" max="23" width="9.140625" style="17"/>
    <col min="24" max="24" width="10.28515625" style="17" customWidth="1"/>
    <col min="25" max="16384" width="9.140625" style="17"/>
  </cols>
  <sheetData>
    <row r="1" spans="1:27" ht="16.5" x14ac:dyDescent="0.3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x14ac:dyDescent="0.3">
      <c r="A2" s="18" t="s">
        <v>45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 t="s">
        <v>525</v>
      </c>
      <c r="P2" s="1" t="s">
        <v>43</v>
      </c>
      <c r="Q2" s="19">
        <v>2017</v>
      </c>
      <c r="R2" s="17" t="s">
        <v>44</v>
      </c>
      <c r="S2" s="1"/>
      <c r="T2" s="1"/>
      <c r="U2" s="1"/>
      <c r="V2" s="1"/>
      <c r="W2" s="7"/>
      <c r="X2" s="7"/>
      <c r="Y2" s="7"/>
      <c r="Z2" s="7"/>
      <c r="AA2" s="7"/>
    </row>
    <row r="3" spans="1:27" ht="16.5" x14ac:dyDescent="0.3">
      <c r="A3" s="54" t="s">
        <v>82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1"/>
      <c r="V3" s="1"/>
      <c r="W3" s="7"/>
      <c r="X3" s="7"/>
      <c r="Y3" s="7"/>
      <c r="Z3" s="7"/>
      <c r="AA3" s="7"/>
    </row>
    <row r="4" spans="1:27" x14ac:dyDescent="0.25">
      <c r="A4" s="55" t="s">
        <v>42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2"/>
      <c r="V4" s="2"/>
      <c r="W4" s="2"/>
      <c r="X4" s="2"/>
      <c r="Y4" s="2"/>
      <c r="Z4" s="2"/>
      <c r="AA4" s="2"/>
    </row>
    <row r="5" spans="1:27" s="3" customFormat="1" ht="9" customHeight="1" x14ac:dyDescent="0.3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7" ht="32.25" customHeight="1" x14ac:dyDescent="0.25">
      <c r="A6" s="57" t="s">
        <v>0</v>
      </c>
      <c r="B6" s="57"/>
      <c r="C6" s="57"/>
      <c r="D6" s="57"/>
      <c r="E6" s="57"/>
      <c r="F6" s="57"/>
      <c r="G6" s="57"/>
      <c r="H6" s="57"/>
      <c r="I6" s="57"/>
      <c r="J6" s="57" t="s">
        <v>1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8" t="s">
        <v>2</v>
      </c>
      <c r="X6" s="57" t="s">
        <v>3</v>
      </c>
      <c r="Y6" s="57"/>
      <c r="Z6" s="57"/>
      <c r="AA6" s="58" t="s">
        <v>4</v>
      </c>
    </row>
    <row r="7" spans="1:27" ht="74.25" customHeight="1" x14ac:dyDescent="0.25">
      <c r="A7" s="58" t="s">
        <v>5</v>
      </c>
      <c r="B7" s="58" t="s">
        <v>6</v>
      </c>
      <c r="C7" s="58" t="s">
        <v>47</v>
      </c>
      <c r="D7" s="58" t="s">
        <v>7</v>
      </c>
      <c r="E7" s="58" t="s">
        <v>8</v>
      </c>
      <c r="F7" s="58" t="s">
        <v>9</v>
      </c>
      <c r="G7" s="58" t="s">
        <v>10</v>
      </c>
      <c r="H7" s="58" t="s">
        <v>46</v>
      </c>
      <c r="I7" s="58" t="s">
        <v>11</v>
      </c>
      <c r="J7" s="58" t="s">
        <v>48</v>
      </c>
      <c r="K7" s="58" t="s">
        <v>12</v>
      </c>
      <c r="L7" s="58" t="s">
        <v>13</v>
      </c>
      <c r="M7" s="57" t="s">
        <v>14</v>
      </c>
      <c r="N7" s="57"/>
      <c r="O7" s="57"/>
      <c r="P7" s="57"/>
      <c r="Q7" s="57"/>
      <c r="R7" s="57"/>
      <c r="S7" s="57"/>
      <c r="T7" s="57"/>
      <c r="U7" s="57"/>
      <c r="V7" s="58" t="s">
        <v>15</v>
      </c>
      <c r="W7" s="58"/>
      <c r="X7" s="57"/>
      <c r="Y7" s="57"/>
      <c r="Z7" s="57"/>
      <c r="AA7" s="58"/>
    </row>
    <row r="8" spans="1:27" ht="51.7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 t="s">
        <v>16</v>
      </c>
      <c r="N8" s="57" t="s">
        <v>17</v>
      </c>
      <c r="O8" s="57"/>
      <c r="P8" s="57"/>
      <c r="Q8" s="57" t="s">
        <v>18</v>
      </c>
      <c r="R8" s="57"/>
      <c r="S8" s="57"/>
      <c r="T8" s="57"/>
      <c r="U8" s="58" t="s">
        <v>19</v>
      </c>
      <c r="V8" s="58"/>
      <c r="W8" s="58"/>
      <c r="X8" s="58" t="s">
        <v>20</v>
      </c>
      <c r="Y8" s="58" t="s">
        <v>21</v>
      </c>
      <c r="Z8" s="58" t="s">
        <v>22</v>
      </c>
      <c r="AA8" s="58"/>
    </row>
    <row r="9" spans="1:27" ht="69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2" t="s">
        <v>23</v>
      </c>
      <c r="O9" s="52" t="s">
        <v>24</v>
      </c>
      <c r="P9" s="52" t="s">
        <v>25</v>
      </c>
      <c r="Q9" s="52" t="s">
        <v>26</v>
      </c>
      <c r="R9" s="52" t="s">
        <v>27</v>
      </c>
      <c r="S9" s="52" t="s">
        <v>28</v>
      </c>
      <c r="T9" s="52" t="s">
        <v>29</v>
      </c>
      <c r="U9" s="58"/>
      <c r="V9" s="58"/>
      <c r="W9" s="58"/>
      <c r="X9" s="58"/>
      <c r="Y9" s="58"/>
      <c r="Z9" s="58"/>
      <c r="AA9" s="58"/>
    </row>
    <row r="10" spans="1:27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  <c r="M10" s="20">
        <v>13</v>
      </c>
      <c r="N10" s="20">
        <v>14</v>
      </c>
      <c r="O10" s="20">
        <v>15</v>
      </c>
      <c r="P10" s="20">
        <v>16</v>
      </c>
      <c r="Q10" s="20">
        <v>17</v>
      </c>
      <c r="R10" s="20">
        <v>18</v>
      </c>
      <c r="S10" s="20">
        <v>19</v>
      </c>
      <c r="T10" s="20">
        <v>20</v>
      </c>
      <c r="U10" s="20">
        <v>21</v>
      </c>
      <c r="V10" s="20">
        <v>22</v>
      </c>
      <c r="W10" s="20">
        <v>23</v>
      </c>
      <c r="X10" s="20">
        <v>24</v>
      </c>
      <c r="Y10" s="20">
        <v>25</v>
      </c>
      <c r="Z10" s="20">
        <v>26</v>
      </c>
      <c r="AA10" s="20">
        <v>27</v>
      </c>
    </row>
    <row r="11" spans="1:27" ht="48" x14ac:dyDescent="0.25">
      <c r="A11" s="14" t="s">
        <v>52</v>
      </c>
      <c r="B11" s="8" t="s">
        <v>49</v>
      </c>
      <c r="C11" s="8" t="s">
        <v>53</v>
      </c>
      <c r="D11" s="15" t="s">
        <v>54</v>
      </c>
      <c r="E11" s="8">
        <v>10</v>
      </c>
      <c r="F11" s="16">
        <v>42749.473611111112</v>
      </c>
      <c r="G11" s="16">
        <v>42749.488888888889</v>
      </c>
      <c r="H11" s="9" t="s">
        <v>55</v>
      </c>
      <c r="I11" s="21">
        <f t="shared" ref="I11:I19" si="0">(G11-F11)*24</f>
        <v>0.36666666663950309</v>
      </c>
      <c r="J11" s="10" t="s">
        <v>67</v>
      </c>
      <c r="K11" s="11" t="s">
        <v>68</v>
      </c>
      <c r="L11" s="11"/>
      <c r="M11" s="12">
        <v>73</v>
      </c>
      <c r="N11" s="12">
        <v>0</v>
      </c>
      <c r="O11" s="12">
        <v>4</v>
      </c>
      <c r="P11" s="12">
        <v>69</v>
      </c>
      <c r="Q11" s="12">
        <v>0</v>
      </c>
      <c r="R11" s="12">
        <v>0</v>
      </c>
      <c r="S11" s="12">
        <v>8</v>
      </c>
      <c r="T11" s="12">
        <v>65</v>
      </c>
      <c r="U11" s="12">
        <v>0</v>
      </c>
      <c r="V11" s="12">
        <v>390</v>
      </c>
      <c r="W11" s="12"/>
      <c r="X11" s="13" t="s">
        <v>69</v>
      </c>
      <c r="Y11" s="14" t="s">
        <v>70</v>
      </c>
      <c r="Z11" s="14"/>
      <c r="AA11" s="12">
        <v>1</v>
      </c>
    </row>
    <row r="12" spans="1:27" ht="36" x14ac:dyDescent="0.25">
      <c r="A12" s="14" t="s">
        <v>57</v>
      </c>
      <c r="B12" s="8" t="s">
        <v>49</v>
      </c>
      <c r="C12" s="8" t="s">
        <v>50</v>
      </c>
      <c r="D12" s="15" t="s">
        <v>58</v>
      </c>
      <c r="E12" s="8">
        <v>10</v>
      </c>
      <c r="F12" s="16">
        <v>42759.892361111109</v>
      </c>
      <c r="G12" s="16">
        <v>42759.940972222219</v>
      </c>
      <c r="H12" s="9" t="s">
        <v>55</v>
      </c>
      <c r="I12" s="21">
        <f t="shared" si="0"/>
        <v>1.1666666666278616</v>
      </c>
      <c r="J12" s="10" t="s">
        <v>83</v>
      </c>
      <c r="K12" s="11" t="s">
        <v>71</v>
      </c>
      <c r="L12" s="11"/>
      <c r="M12" s="12">
        <v>1066</v>
      </c>
      <c r="N12" s="12">
        <v>0</v>
      </c>
      <c r="O12" s="12">
        <v>2</v>
      </c>
      <c r="P12" s="12">
        <v>1064</v>
      </c>
      <c r="Q12" s="12">
        <v>0</v>
      </c>
      <c r="R12" s="12">
        <v>0</v>
      </c>
      <c r="S12" s="12">
        <v>31</v>
      </c>
      <c r="T12" s="12">
        <v>1035</v>
      </c>
      <c r="U12" s="12">
        <v>0</v>
      </c>
      <c r="V12" s="12">
        <v>1050</v>
      </c>
      <c r="W12" s="12"/>
      <c r="X12" s="13" t="s">
        <v>72</v>
      </c>
      <c r="Y12" s="14" t="s">
        <v>70</v>
      </c>
      <c r="Z12" s="13" t="s">
        <v>73</v>
      </c>
      <c r="AA12" s="12">
        <v>1</v>
      </c>
    </row>
    <row r="13" spans="1:27" ht="72" x14ac:dyDescent="0.25">
      <c r="A13" s="14" t="s">
        <v>59</v>
      </c>
      <c r="B13" s="8" t="s">
        <v>49</v>
      </c>
      <c r="C13" s="8" t="s">
        <v>60</v>
      </c>
      <c r="D13" s="15" t="s">
        <v>61</v>
      </c>
      <c r="E13" s="8">
        <v>10</v>
      </c>
      <c r="F13" s="16">
        <v>42761.032638888886</v>
      </c>
      <c r="G13" s="16">
        <v>42761.180555555555</v>
      </c>
      <c r="H13" s="9" t="s">
        <v>55</v>
      </c>
      <c r="I13" s="21">
        <f t="shared" si="0"/>
        <v>3.5500000000465661</v>
      </c>
      <c r="J13" s="10" t="s">
        <v>84</v>
      </c>
      <c r="K13" s="11" t="s">
        <v>74</v>
      </c>
      <c r="L13" s="11"/>
      <c r="M13" s="12">
        <v>540</v>
      </c>
      <c r="N13" s="12">
        <v>0</v>
      </c>
      <c r="O13" s="12">
        <v>7</v>
      </c>
      <c r="P13" s="12">
        <v>533</v>
      </c>
      <c r="Q13" s="12">
        <v>0</v>
      </c>
      <c r="R13" s="12">
        <v>0</v>
      </c>
      <c r="S13" s="12">
        <v>33</v>
      </c>
      <c r="T13" s="12">
        <v>507</v>
      </c>
      <c r="U13" s="12">
        <v>0</v>
      </c>
      <c r="V13" s="12">
        <v>750</v>
      </c>
      <c r="W13" s="12"/>
      <c r="X13" s="13" t="s">
        <v>75</v>
      </c>
      <c r="Y13" s="14" t="s">
        <v>70</v>
      </c>
      <c r="Z13" s="13" t="s">
        <v>76</v>
      </c>
      <c r="AA13" s="12">
        <v>1</v>
      </c>
    </row>
    <row r="14" spans="1:27" ht="24" x14ac:dyDescent="0.25">
      <c r="A14" s="14" t="s">
        <v>62</v>
      </c>
      <c r="B14" s="8" t="s">
        <v>49</v>
      </c>
      <c r="C14" s="8" t="s">
        <v>60</v>
      </c>
      <c r="D14" s="15" t="s">
        <v>63</v>
      </c>
      <c r="E14" s="8">
        <v>10</v>
      </c>
      <c r="F14" s="16">
        <v>42761.142361111109</v>
      </c>
      <c r="G14" s="16">
        <v>42761.201388888891</v>
      </c>
      <c r="H14" s="9" t="s">
        <v>55</v>
      </c>
      <c r="I14" s="21">
        <f t="shared" si="0"/>
        <v>1.4166666667442769</v>
      </c>
      <c r="J14" s="10" t="s">
        <v>85</v>
      </c>
      <c r="K14" s="11"/>
      <c r="L14" s="11"/>
      <c r="M14" s="12">
        <v>616</v>
      </c>
      <c r="N14" s="12">
        <v>0</v>
      </c>
      <c r="O14" s="12">
        <v>0</v>
      </c>
      <c r="P14" s="12">
        <v>616</v>
      </c>
      <c r="Q14" s="12">
        <v>0</v>
      </c>
      <c r="R14" s="12">
        <v>0</v>
      </c>
      <c r="S14" s="12">
        <v>6</v>
      </c>
      <c r="T14" s="12">
        <v>610</v>
      </c>
      <c r="U14" s="12">
        <v>0</v>
      </c>
      <c r="V14" s="12">
        <v>600</v>
      </c>
      <c r="W14" s="12"/>
      <c r="X14" s="13" t="s">
        <v>77</v>
      </c>
      <c r="Y14" s="13" t="s">
        <v>88</v>
      </c>
      <c r="Z14" s="13" t="s">
        <v>78</v>
      </c>
      <c r="AA14" s="12">
        <v>1</v>
      </c>
    </row>
    <row r="15" spans="1:27" ht="50.25" customHeight="1" x14ac:dyDescent="0.25">
      <c r="A15" s="14" t="s">
        <v>64</v>
      </c>
      <c r="B15" s="8" t="s">
        <v>49</v>
      </c>
      <c r="C15" s="8" t="s">
        <v>65</v>
      </c>
      <c r="D15" s="15" t="s">
        <v>66</v>
      </c>
      <c r="E15" s="8">
        <v>6</v>
      </c>
      <c r="F15" s="16">
        <v>42764.486111111109</v>
      </c>
      <c r="G15" s="16">
        <v>42764.548611111109</v>
      </c>
      <c r="H15" s="9" t="s">
        <v>55</v>
      </c>
      <c r="I15" s="21">
        <f t="shared" si="0"/>
        <v>1.5</v>
      </c>
      <c r="J15" s="10" t="s">
        <v>79</v>
      </c>
      <c r="K15" s="11" t="s">
        <v>86</v>
      </c>
      <c r="L15" s="11" t="s">
        <v>80</v>
      </c>
      <c r="M15" s="12">
        <v>1396</v>
      </c>
      <c r="N15" s="12">
        <v>1</v>
      </c>
      <c r="O15" s="12">
        <v>28</v>
      </c>
      <c r="P15" s="12">
        <v>1367</v>
      </c>
      <c r="Q15" s="12">
        <v>0</v>
      </c>
      <c r="R15" s="12">
        <v>0</v>
      </c>
      <c r="S15" s="12">
        <v>264</v>
      </c>
      <c r="T15" s="12">
        <v>1132</v>
      </c>
      <c r="U15" s="12">
        <v>0</v>
      </c>
      <c r="V15" s="12">
        <v>6550</v>
      </c>
      <c r="W15" s="12"/>
      <c r="X15" s="13" t="s">
        <v>87</v>
      </c>
      <c r="Y15" s="14" t="s">
        <v>81</v>
      </c>
      <c r="Z15" s="14"/>
      <c r="AA15" s="12">
        <v>0</v>
      </c>
    </row>
    <row r="16" spans="1:27" ht="108" x14ac:dyDescent="0.25">
      <c r="A16" s="14" t="s">
        <v>89</v>
      </c>
      <c r="B16" s="8" t="s">
        <v>49</v>
      </c>
      <c r="C16" s="8" t="s">
        <v>60</v>
      </c>
      <c r="D16" s="15" t="s">
        <v>90</v>
      </c>
      <c r="E16" s="8">
        <v>6</v>
      </c>
      <c r="F16" s="22">
        <v>42768.818055555559</v>
      </c>
      <c r="G16" s="22">
        <v>42768.839583333334</v>
      </c>
      <c r="H16" s="9" t="s">
        <v>55</v>
      </c>
      <c r="I16" s="21">
        <f t="shared" si="0"/>
        <v>0.5166666666045785</v>
      </c>
      <c r="J16" s="10" t="s">
        <v>91</v>
      </c>
      <c r="K16" s="24" t="s">
        <v>92</v>
      </c>
      <c r="L16" s="23" t="s">
        <v>93</v>
      </c>
      <c r="M16" s="12">
        <v>400</v>
      </c>
      <c r="N16" s="12">
        <v>0</v>
      </c>
      <c r="O16" s="12">
        <v>19</v>
      </c>
      <c r="P16" s="12">
        <v>381</v>
      </c>
      <c r="Q16" s="12">
        <v>0</v>
      </c>
      <c r="R16" s="12">
        <v>0</v>
      </c>
      <c r="S16" s="12">
        <v>73</v>
      </c>
      <c r="T16" s="12">
        <f>56+271</f>
        <v>327</v>
      </c>
      <c r="U16" s="12">
        <v>0</v>
      </c>
      <c r="V16" s="12">
        <v>1953</v>
      </c>
      <c r="W16" s="12"/>
      <c r="X16" s="13" t="s">
        <v>94</v>
      </c>
      <c r="Y16" s="14" t="s">
        <v>81</v>
      </c>
      <c r="Z16" s="13" t="s">
        <v>95</v>
      </c>
      <c r="AA16" s="12">
        <v>1</v>
      </c>
    </row>
    <row r="17" spans="1:27" ht="48" x14ac:dyDescent="0.25">
      <c r="A17" s="14" t="s">
        <v>98</v>
      </c>
      <c r="B17" s="8" t="s">
        <v>49</v>
      </c>
      <c r="C17" s="8" t="s">
        <v>60</v>
      </c>
      <c r="D17" s="15" t="s">
        <v>99</v>
      </c>
      <c r="E17" s="8">
        <v>6</v>
      </c>
      <c r="F17" s="22">
        <v>42790.606249999997</v>
      </c>
      <c r="G17" s="22">
        <v>42790.652777777781</v>
      </c>
      <c r="H17" s="9" t="s">
        <v>55</v>
      </c>
      <c r="I17" s="21">
        <f t="shared" si="0"/>
        <v>1.1166666668141261</v>
      </c>
      <c r="J17" s="10" t="s">
        <v>100</v>
      </c>
      <c r="K17" s="11" t="s">
        <v>101</v>
      </c>
      <c r="L17" s="11" t="s">
        <v>102</v>
      </c>
      <c r="M17" s="12">
        <v>194</v>
      </c>
      <c r="N17" s="12">
        <v>0</v>
      </c>
      <c r="O17" s="12">
        <v>5</v>
      </c>
      <c r="P17" s="12">
        <v>189</v>
      </c>
      <c r="Q17" s="12">
        <v>0</v>
      </c>
      <c r="R17" s="12">
        <v>0</v>
      </c>
      <c r="S17" s="12">
        <v>66</v>
      </c>
      <c r="T17" s="12">
        <f>33+95</f>
        <v>128</v>
      </c>
      <c r="U17" s="12">
        <v>0</v>
      </c>
      <c r="V17" s="12">
        <v>1050</v>
      </c>
      <c r="W17" s="12"/>
      <c r="X17" s="13" t="s">
        <v>103</v>
      </c>
      <c r="Y17" s="14" t="s">
        <v>104</v>
      </c>
      <c r="Z17" s="13" t="s">
        <v>95</v>
      </c>
      <c r="AA17" s="12">
        <v>1</v>
      </c>
    </row>
    <row r="18" spans="1:27" ht="48" x14ac:dyDescent="0.25">
      <c r="A18" s="14" t="s">
        <v>105</v>
      </c>
      <c r="B18" s="8" t="s">
        <v>49</v>
      </c>
      <c r="C18" s="8" t="s">
        <v>60</v>
      </c>
      <c r="D18" s="15" t="s">
        <v>106</v>
      </c>
      <c r="E18" s="8">
        <v>6</v>
      </c>
      <c r="F18" s="22">
        <v>42792.993055555555</v>
      </c>
      <c r="G18" s="22">
        <v>42793.100694444445</v>
      </c>
      <c r="H18" s="9" t="s">
        <v>55</v>
      </c>
      <c r="I18" s="21">
        <f t="shared" si="0"/>
        <v>2.5833333333721384</v>
      </c>
      <c r="J18" s="10" t="s">
        <v>100</v>
      </c>
      <c r="K18" s="11" t="s">
        <v>101</v>
      </c>
      <c r="L18" s="11" t="s">
        <v>102</v>
      </c>
      <c r="M18" s="12">
        <v>194</v>
      </c>
      <c r="N18" s="12">
        <v>0</v>
      </c>
      <c r="O18" s="12">
        <v>5</v>
      </c>
      <c r="P18" s="12">
        <v>189</v>
      </c>
      <c r="Q18" s="12">
        <v>0</v>
      </c>
      <c r="R18" s="12">
        <v>0</v>
      </c>
      <c r="S18" s="12">
        <v>66</v>
      </c>
      <c r="T18" s="12">
        <f>33+95</f>
        <v>128</v>
      </c>
      <c r="U18" s="12">
        <v>0</v>
      </c>
      <c r="V18" s="12">
        <v>820</v>
      </c>
      <c r="W18" s="12"/>
      <c r="X18" s="13" t="s">
        <v>107</v>
      </c>
      <c r="Y18" s="13" t="s">
        <v>108</v>
      </c>
      <c r="Z18" s="13" t="s">
        <v>78</v>
      </c>
      <c r="AA18" s="12">
        <v>1</v>
      </c>
    </row>
    <row r="19" spans="1:27" ht="24" x14ac:dyDescent="0.25">
      <c r="A19" s="14" t="s">
        <v>109</v>
      </c>
      <c r="B19" s="8" t="s">
        <v>49</v>
      </c>
      <c r="C19" s="8" t="s">
        <v>60</v>
      </c>
      <c r="D19" s="8" t="s">
        <v>110</v>
      </c>
      <c r="E19" s="8">
        <v>6</v>
      </c>
      <c r="F19" s="22">
        <v>42798.458333333336</v>
      </c>
      <c r="G19" s="22">
        <v>42798.550694444442</v>
      </c>
      <c r="H19" s="9" t="s">
        <v>55</v>
      </c>
      <c r="I19" s="21">
        <f t="shared" si="0"/>
        <v>2.2166666665580124</v>
      </c>
      <c r="J19" s="25" t="s">
        <v>111</v>
      </c>
      <c r="K19" s="23" t="s">
        <v>112</v>
      </c>
      <c r="L19" s="23" t="s">
        <v>113</v>
      </c>
      <c r="M19" s="12">
        <v>141</v>
      </c>
      <c r="N19" s="12">
        <v>0</v>
      </c>
      <c r="O19" s="12">
        <v>8</v>
      </c>
      <c r="P19" s="12">
        <v>133</v>
      </c>
      <c r="Q19" s="12">
        <v>0</v>
      </c>
      <c r="R19" s="12">
        <v>0</v>
      </c>
      <c r="S19" s="12">
        <v>30</v>
      </c>
      <c r="T19" s="12">
        <v>111</v>
      </c>
      <c r="U19" s="12">
        <v>0</v>
      </c>
      <c r="V19" s="12">
        <v>725</v>
      </c>
      <c r="W19" s="12"/>
      <c r="X19" s="13" t="s">
        <v>114</v>
      </c>
      <c r="Y19" s="14" t="s">
        <v>115</v>
      </c>
      <c r="Z19" s="14" t="s">
        <v>116</v>
      </c>
      <c r="AA19" s="12">
        <v>1</v>
      </c>
    </row>
    <row r="20" spans="1:27" ht="24" x14ac:dyDescent="0.25">
      <c r="A20" s="14" t="s">
        <v>117</v>
      </c>
      <c r="B20" s="8" t="s">
        <v>49</v>
      </c>
      <c r="C20" s="8" t="s">
        <v>60</v>
      </c>
      <c r="D20" s="8" t="s">
        <v>118</v>
      </c>
      <c r="E20" s="8">
        <v>10</v>
      </c>
      <c r="F20" s="22">
        <v>42800.548611111109</v>
      </c>
      <c r="G20" s="22">
        <v>42800.655555555553</v>
      </c>
      <c r="H20" s="9" t="s">
        <v>55</v>
      </c>
      <c r="I20" s="21">
        <f t="shared" ref="I20:I22" si="1">(G20-F20)*24</f>
        <v>2.5666666666511446</v>
      </c>
      <c r="J20" s="25" t="s">
        <v>119</v>
      </c>
      <c r="K20" s="23"/>
      <c r="L20" s="23"/>
      <c r="M20" s="12">
        <v>195</v>
      </c>
      <c r="N20" s="12">
        <v>0</v>
      </c>
      <c r="O20" s="12">
        <v>0</v>
      </c>
      <c r="P20" s="12">
        <v>195</v>
      </c>
      <c r="Q20" s="12">
        <v>0</v>
      </c>
      <c r="R20" s="12">
        <v>0</v>
      </c>
      <c r="S20" s="12">
        <v>2</v>
      </c>
      <c r="T20" s="12">
        <v>193</v>
      </c>
      <c r="U20" s="12">
        <v>0</v>
      </c>
      <c r="V20" s="12">
        <v>165</v>
      </c>
      <c r="W20" s="12"/>
      <c r="X20" s="13" t="s">
        <v>120</v>
      </c>
      <c r="Y20" s="13" t="s">
        <v>121</v>
      </c>
      <c r="Z20" s="14" t="s">
        <v>116</v>
      </c>
      <c r="AA20" s="12">
        <v>1</v>
      </c>
    </row>
    <row r="21" spans="1:27" ht="24" x14ac:dyDescent="0.25">
      <c r="A21" s="14" t="s">
        <v>122</v>
      </c>
      <c r="B21" s="8" t="s">
        <v>49</v>
      </c>
      <c r="C21" s="8" t="s">
        <v>60</v>
      </c>
      <c r="D21" s="15" t="s">
        <v>123</v>
      </c>
      <c r="E21" s="8">
        <v>10</v>
      </c>
      <c r="F21" s="22">
        <v>42816.3125</v>
      </c>
      <c r="G21" s="22">
        <v>42816.354166666664</v>
      </c>
      <c r="H21" s="9" t="s">
        <v>55</v>
      </c>
      <c r="I21" s="21">
        <f t="shared" si="1"/>
        <v>0.99999999994179234</v>
      </c>
      <c r="J21" s="25" t="s">
        <v>124</v>
      </c>
      <c r="K21" s="11"/>
      <c r="L21" s="11"/>
      <c r="M21" s="12">
        <v>26</v>
      </c>
      <c r="N21" s="12">
        <v>0</v>
      </c>
      <c r="O21" s="12">
        <v>0</v>
      </c>
      <c r="P21" s="12">
        <v>26</v>
      </c>
      <c r="Q21" s="12">
        <v>0</v>
      </c>
      <c r="R21" s="12">
        <v>0</v>
      </c>
      <c r="S21" s="12">
        <v>1</v>
      </c>
      <c r="T21" s="12">
        <v>25</v>
      </c>
      <c r="U21" s="12">
        <v>0</v>
      </c>
      <c r="V21" s="12">
        <v>240</v>
      </c>
      <c r="W21" s="12"/>
      <c r="X21" s="13" t="s">
        <v>125</v>
      </c>
      <c r="Y21" s="14" t="s">
        <v>126</v>
      </c>
      <c r="Z21" s="14" t="s">
        <v>127</v>
      </c>
      <c r="AA21" s="12">
        <v>0</v>
      </c>
    </row>
    <row r="22" spans="1:27" ht="72" x14ac:dyDescent="0.25">
      <c r="A22" s="14" t="s">
        <v>128</v>
      </c>
      <c r="B22" s="8" t="s">
        <v>49</v>
      </c>
      <c r="C22" s="8" t="s">
        <v>60</v>
      </c>
      <c r="D22" s="15" t="s">
        <v>129</v>
      </c>
      <c r="E22" s="8">
        <v>10</v>
      </c>
      <c r="F22" s="22">
        <v>42840.256944444445</v>
      </c>
      <c r="G22" s="22">
        <v>42840.342361111114</v>
      </c>
      <c r="H22" s="9" t="s">
        <v>55</v>
      </c>
      <c r="I22" s="21">
        <f t="shared" si="1"/>
        <v>2.0500000000465661</v>
      </c>
      <c r="J22" s="26" t="s">
        <v>130</v>
      </c>
      <c r="K22" s="11" t="s">
        <v>131</v>
      </c>
      <c r="L22" s="11" t="s">
        <v>132</v>
      </c>
      <c r="M22" s="12">
        <v>650</v>
      </c>
      <c r="N22" s="12">
        <v>0</v>
      </c>
      <c r="O22" s="12">
        <v>7</v>
      </c>
      <c r="P22" s="12">
        <v>643</v>
      </c>
      <c r="Q22" s="12">
        <v>0</v>
      </c>
      <c r="R22" s="12">
        <v>0</v>
      </c>
      <c r="S22" s="12">
        <v>40</v>
      </c>
      <c r="T22" s="12">
        <v>610</v>
      </c>
      <c r="U22" s="12">
        <v>0</v>
      </c>
      <c r="V22" s="12">
        <v>435</v>
      </c>
      <c r="W22" s="12"/>
      <c r="X22" s="13" t="s">
        <v>133</v>
      </c>
      <c r="Y22" s="12" t="s">
        <v>115</v>
      </c>
      <c r="Z22" s="14" t="s">
        <v>134</v>
      </c>
      <c r="AA22" s="12">
        <v>1</v>
      </c>
    </row>
    <row r="23" spans="1:27" ht="36" x14ac:dyDescent="0.25">
      <c r="A23" s="14" t="s">
        <v>135</v>
      </c>
      <c r="B23" s="8" t="s">
        <v>49</v>
      </c>
      <c r="C23" s="8" t="s">
        <v>50</v>
      </c>
      <c r="D23" s="15" t="s">
        <v>136</v>
      </c>
      <c r="E23" s="8">
        <v>10</v>
      </c>
      <c r="F23" s="22">
        <v>42854.759027777778</v>
      </c>
      <c r="G23" s="22">
        <v>42854.916666666664</v>
      </c>
      <c r="H23" s="9" t="s">
        <v>55</v>
      </c>
      <c r="I23" s="21">
        <f t="shared" ref="I23:I43" si="2">(G23-F23)*24</f>
        <v>3.7833333332673647</v>
      </c>
      <c r="J23" s="25" t="s">
        <v>137</v>
      </c>
      <c r="K23" s="11"/>
      <c r="L23" s="11"/>
      <c r="M23" s="12">
        <v>197</v>
      </c>
      <c r="N23" s="12">
        <v>0</v>
      </c>
      <c r="O23" s="12">
        <v>0</v>
      </c>
      <c r="P23" s="12">
        <v>197</v>
      </c>
      <c r="Q23" s="12">
        <v>0</v>
      </c>
      <c r="R23" s="12">
        <v>0</v>
      </c>
      <c r="S23" s="12">
        <v>5</v>
      </c>
      <c r="T23" s="12">
        <v>192</v>
      </c>
      <c r="U23" s="12">
        <v>0</v>
      </c>
      <c r="V23" s="12">
        <v>180</v>
      </c>
      <c r="W23" s="12"/>
      <c r="X23" s="13" t="s">
        <v>138</v>
      </c>
      <c r="Y23" s="14" t="s">
        <v>139</v>
      </c>
      <c r="Z23" s="14" t="s">
        <v>140</v>
      </c>
      <c r="AA23" s="12">
        <v>0</v>
      </c>
    </row>
    <row r="24" spans="1:27" ht="23.25" customHeight="1" x14ac:dyDescent="0.3">
      <c r="A24" s="14" t="s">
        <v>142</v>
      </c>
      <c r="B24" s="8" t="s">
        <v>49</v>
      </c>
      <c r="C24" s="8" t="s">
        <v>60</v>
      </c>
      <c r="D24" s="27" t="s">
        <v>143</v>
      </c>
      <c r="E24" s="8">
        <v>6</v>
      </c>
      <c r="F24" s="22">
        <v>42880.298611111109</v>
      </c>
      <c r="G24" s="22">
        <v>42880.347222222219</v>
      </c>
      <c r="H24" s="9" t="s">
        <v>55</v>
      </c>
      <c r="I24" s="21">
        <f t="shared" si="2"/>
        <v>1.1666666666278616</v>
      </c>
      <c r="J24" s="10" t="s">
        <v>144</v>
      </c>
      <c r="K24" s="11" t="s">
        <v>145</v>
      </c>
      <c r="L24" s="11" t="s">
        <v>146</v>
      </c>
      <c r="M24" s="12">
        <v>98</v>
      </c>
      <c r="N24" s="12">
        <v>0</v>
      </c>
      <c r="O24" s="12">
        <v>3</v>
      </c>
      <c r="P24" s="12">
        <v>95</v>
      </c>
      <c r="Q24" s="12">
        <v>0</v>
      </c>
      <c r="R24" s="12">
        <v>0</v>
      </c>
      <c r="S24" s="12">
        <v>7</v>
      </c>
      <c r="T24" s="12">
        <v>91</v>
      </c>
      <c r="U24" s="28">
        <v>0</v>
      </c>
      <c r="V24" s="12">
        <v>604</v>
      </c>
      <c r="W24" s="29"/>
      <c r="X24" s="13" t="s">
        <v>147</v>
      </c>
      <c r="Y24" s="14" t="s">
        <v>115</v>
      </c>
      <c r="Z24" s="13" t="s">
        <v>116</v>
      </c>
      <c r="AA24" s="12">
        <v>1</v>
      </c>
    </row>
    <row r="25" spans="1:27" ht="84" x14ac:dyDescent="0.3">
      <c r="A25" s="14" t="s">
        <v>148</v>
      </c>
      <c r="B25" s="8" t="s">
        <v>49</v>
      </c>
      <c r="C25" s="8" t="s">
        <v>60</v>
      </c>
      <c r="D25" s="27" t="s">
        <v>149</v>
      </c>
      <c r="E25" s="8">
        <v>6</v>
      </c>
      <c r="F25" s="22">
        <v>42880.673611111109</v>
      </c>
      <c r="G25" s="22">
        <v>42880.694444444445</v>
      </c>
      <c r="H25" s="9" t="s">
        <v>55</v>
      </c>
      <c r="I25" s="21">
        <f t="shared" si="2"/>
        <v>0.50000000005820766</v>
      </c>
      <c r="J25" s="10" t="s">
        <v>150</v>
      </c>
      <c r="K25" s="11" t="s">
        <v>151</v>
      </c>
      <c r="L25" s="11" t="s">
        <v>152</v>
      </c>
      <c r="M25" s="12">
        <v>413</v>
      </c>
      <c r="N25" s="12">
        <v>0</v>
      </c>
      <c r="O25" s="12">
        <v>10</v>
      </c>
      <c r="P25" s="12">
        <v>403</v>
      </c>
      <c r="Q25" s="12">
        <v>0</v>
      </c>
      <c r="R25" s="12">
        <v>0</v>
      </c>
      <c r="S25" s="12">
        <v>76</v>
      </c>
      <c r="T25" s="12">
        <v>337</v>
      </c>
      <c r="U25" s="28">
        <v>0</v>
      </c>
      <c r="V25" s="12">
        <v>1953</v>
      </c>
      <c r="W25" s="29"/>
      <c r="X25" s="13" t="s">
        <v>153</v>
      </c>
      <c r="Y25" s="14" t="s">
        <v>115</v>
      </c>
      <c r="Z25" s="13" t="s">
        <v>116</v>
      </c>
      <c r="AA25" s="12">
        <v>1</v>
      </c>
    </row>
    <row r="26" spans="1:27" ht="36" x14ac:dyDescent="0.3">
      <c r="A26" s="14" t="s">
        <v>154</v>
      </c>
      <c r="B26" s="8" t="s">
        <v>49</v>
      </c>
      <c r="C26" s="8" t="s">
        <v>65</v>
      </c>
      <c r="D26" s="27" t="s">
        <v>155</v>
      </c>
      <c r="E26" s="8">
        <v>6</v>
      </c>
      <c r="F26" s="22">
        <v>42884.194444444445</v>
      </c>
      <c r="G26" s="22">
        <v>42884.21875</v>
      </c>
      <c r="H26" s="9" t="s">
        <v>55</v>
      </c>
      <c r="I26" s="21">
        <f t="shared" si="2"/>
        <v>0.58333333331393078</v>
      </c>
      <c r="J26" s="10" t="s">
        <v>156</v>
      </c>
      <c r="K26" s="11" t="s">
        <v>157</v>
      </c>
      <c r="L26" s="11"/>
      <c r="M26" s="12">
        <v>2754</v>
      </c>
      <c r="N26" s="12">
        <v>0</v>
      </c>
      <c r="O26" s="12">
        <v>4</v>
      </c>
      <c r="P26" s="12">
        <v>2750</v>
      </c>
      <c r="Q26" s="12">
        <v>0</v>
      </c>
      <c r="R26" s="12">
        <v>0</v>
      </c>
      <c r="S26" s="12">
        <v>45</v>
      </c>
      <c r="T26" s="12">
        <v>2709</v>
      </c>
      <c r="U26" s="28">
        <v>0</v>
      </c>
      <c r="V26" s="12">
        <v>960</v>
      </c>
      <c r="W26" s="29"/>
      <c r="X26" s="13" t="s">
        <v>158</v>
      </c>
      <c r="Y26" s="14" t="s">
        <v>159</v>
      </c>
      <c r="Z26" s="14"/>
      <c r="AA26" s="12">
        <v>0</v>
      </c>
    </row>
    <row r="27" spans="1:27" ht="36" x14ac:dyDescent="0.25">
      <c r="A27" s="14" t="s">
        <v>160</v>
      </c>
      <c r="B27" s="13" t="s">
        <v>49</v>
      </c>
      <c r="C27" s="8" t="s">
        <v>51</v>
      </c>
      <c r="D27" s="8" t="s">
        <v>161</v>
      </c>
      <c r="E27" s="8">
        <v>0.4</v>
      </c>
      <c r="F27" s="22">
        <v>42888.604166666664</v>
      </c>
      <c r="G27" s="22">
        <v>42888.645833333336</v>
      </c>
      <c r="H27" s="9" t="s">
        <v>55</v>
      </c>
      <c r="I27" s="21">
        <f t="shared" si="2"/>
        <v>1.0000000001164153</v>
      </c>
      <c r="J27" s="11" t="s">
        <v>161</v>
      </c>
      <c r="K27" s="23"/>
      <c r="L27" s="23"/>
      <c r="M27" s="12">
        <v>53</v>
      </c>
      <c r="N27" s="12">
        <v>0</v>
      </c>
      <c r="O27" s="12">
        <v>0</v>
      </c>
      <c r="P27" s="12">
        <v>53</v>
      </c>
      <c r="Q27" s="12">
        <v>0</v>
      </c>
      <c r="R27" s="12">
        <v>0</v>
      </c>
      <c r="S27" s="12">
        <v>0</v>
      </c>
      <c r="T27" s="12">
        <v>53</v>
      </c>
      <c r="U27" s="12">
        <v>0</v>
      </c>
      <c r="V27" s="12">
        <v>54</v>
      </c>
      <c r="W27" s="12"/>
      <c r="X27" s="13" t="s">
        <v>162</v>
      </c>
      <c r="Y27" s="14"/>
      <c r="Z27" s="14"/>
      <c r="AA27" s="12">
        <v>1</v>
      </c>
    </row>
    <row r="28" spans="1:27" ht="36" x14ac:dyDescent="0.25">
      <c r="A28" s="14" t="s">
        <v>163</v>
      </c>
      <c r="B28" s="13" t="s">
        <v>49</v>
      </c>
      <c r="C28" s="8" t="s">
        <v>51</v>
      </c>
      <c r="D28" s="8" t="s">
        <v>164</v>
      </c>
      <c r="E28" s="8">
        <v>0.4</v>
      </c>
      <c r="F28" s="22">
        <v>42888.75</v>
      </c>
      <c r="G28" s="22">
        <v>42888.770833333336</v>
      </c>
      <c r="H28" s="9" t="s">
        <v>55</v>
      </c>
      <c r="I28" s="21">
        <f t="shared" si="2"/>
        <v>0.50000000005820766</v>
      </c>
      <c r="J28" s="11" t="s">
        <v>165</v>
      </c>
      <c r="K28" s="23"/>
      <c r="L28" s="23"/>
      <c r="M28" s="12">
        <v>37</v>
      </c>
      <c r="N28" s="12">
        <v>0</v>
      </c>
      <c r="O28" s="12">
        <v>0</v>
      </c>
      <c r="P28" s="12">
        <v>37</v>
      </c>
      <c r="Q28" s="12">
        <v>0</v>
      </c>
      <c r="R28" s="12">
        <v>0</v>
      </c>
      <c r="S28" s="12">
        <v>0</v>
      </c>
      <c r="T28" s="12">
        <v>37</v>
      </c>
      <c r="U28" s="12">
        <v>0</v>
      </c>
      <c r="V28" s="12">
        <v>6</v>
      </c>
      <c r="W28" s="12"/>
      <c r="X28" s="13" t="s">
        <v>166</v>
      </c>
      <c r="Y28" s="14"/>
      <c r="Z28" s="14"/>
      <c r="AA28" s="12">
        <v>1</v>
      </c>
    </row>
    <row r="29" spans="1:27" ht="36" x14ac:dyDescent="0.25">
      <c r="A29" s="14" t="s">
        <v>167</v>
      </c>
      <c r="B29" s="13" t="s">
        <v>49</v>
      </c>
      <c r="C29" s="8" t="s">
        <v>65</v>
      </c>
      <c r="D29" s="8" t="s">
        <v>168</v>
      </c>
      <c r="E29" s="8">
        <v>10</v>
      </c>
      <c r="F29" s="22">
        <v>42889.013888888891</v>
      </c>
      <c r="G29" s="22">
        <v>42889.069444444445</v>
      </c>
      <c r="H29" s="9" t="s">
        <v>55</v>
      </c>
      <c r="I29" s="21">
        <f t="shared" si="2"/>
        <v>1.3333333333139308</v>
      </c>
      <c r="J29" s="10" t="s">
        <v>169</v>
      </c>
      <c r="K29" s="23"/>
      <c r="L29" s="23"/>
      <c r="M29" s="12">
        <v>256</v>
      </c>
      <c r="N29" s="12">
        <v>0</v>
      </c>
      <c r="O29" s="12">
        <v>0</v>
      </c>
      <c r="P29" s="12">
        <v>256</v>
      </c>
      <c r="Q29" s="12">
        <v>0</v>
      </c>
      <c r="R29" s="12">
        <v>0</v>
      </c>
      <c r="S29" s="12">
        <v>3</v>
      </c>
      <c r="T29" s="12">
        <v>253</v>
      </c>
      <c r="U29" s="12">
        <v>0</v>
      </c>
      <c r="V29" s="12">
        <v>93</v>
      </c>
      <c r="W29" s="12"/>
      <c r="X29" s="13" t="s">
        <v>170</v>
      </c>
      <c r="Y29" s="14" t="s">
        <v>81</v>
      </c>
      <c r="Z29" s="14" t="s">
        <v>171</v>
      </c>
      <c r="AA29" s="12">
        <v>0</v>
      </c>
    </row>
    <row r="30" spans="1:27" ht="36" x14ac:dyDescent="0.25">
      <c r="A30" s="14" t="s">
        <v>172</v>
      </c>
      <c r="B30" s="13" t="s">
        <v>49</v>
      </c>
      <c r="C30" s="8" t="s">
        <v>50</v>
      </c>
      <c r="D30" s="8" t="s">
        <v>173</v>
      </c>
      <c r="E30" s="8">
        <v>0.4</v>
      </c>
      <c r="F30" s="22">
        <v>42889.451388888891</v>
      </c>
      <c r="G30" s="22">
        <v>42889.472222222219</v>
      </c>
      <c r="H30" s="9" t="s">
        <v>55</v>
      </c>
      <c r="I30" s="21">
        <f t="shared" si="2"/>
        <v>0.49999999988358468</v>
      </c>
      <c r="J30" s="11" t="s">
        <v>174</v>
      </c>
      <c r="K30" s="23" t="s">
        <v>175</v>
      </c>
      <c r="L30" s="23"/>
      <c r="M30" s="12">
        <v>33</v>
      </c>
      <c r="N30" s="12">
        <v>0</v>
      </c>
      <c r="O30" s="12">
        <v>1</v>
      </c>
      <c r="P30" s="12">
        <v>32</v>
      </c>
      <c r="Q30" s="12">
        <v>0</v>
      </c>
      <c r="R30" s="12">
        <v>0</v>
      </c>
      <c r="S30" s="12">
        <v>1</v>
      </c>
      <c r="T30" s="12">
        <v>32</v>
      </c>
      <c r="U30" s="12">
        <v>0</v>
      </c>
      <c r="V30" s="12">
        <v>8</v>
      </c>
      <c r="W30" s="12"/>
      <c r="X30" s="13" t="s">
        <v>176</v>
      </c>
      <c r="Y30" s="14"/>
      <c r="Z30" s="14"/>
      <c r="AA30" s="12">
        <v>1</v>
      </c>
    </row>
    <row r="31" spans="1:27" ht="36" x14ac:dyDescent="0.25">
      <c r="A31" s="14" t="s">
        <v>177</v>
      </c>
      <c r="B31" s="13" t="s">
        <v>49</v>
      </c>
      <c r="C31" s="8" t="s">
        <v>50</v>
      </c>
      <c r="D31" s="8" t="s">
        <v>178</v>
      </c>
      <c r="E31" s="8">
        <v>0.4</v>
      </c>
      <c r="F31" s="22">
        <v>42889.493055555555</v>
      </c>
      <c r="G31" s="22">
        <v>42889.520833333336</v>
      </c>
      <c r="H31" s="9" t="s">
        <v>55</v>
      </c>
      <c r="I31" s="21">
        <f t="shared" si="2"/>
        <v>0.66666666674427688</v>
      </c>
      <c r="J31" s="11" t="s">
        <v>179</v>
      </c>
      <c r="K31" s="23"/>
      <c r="L31" s="23"/>
      <c r="M31" s="12">
        <v>24</v>
      </c>
      <c r="N31" s="12">
        <v>0</v>
      </c>
      <c r="O31" s="12">
        <v>0</v>
      </c>
      <c r="P31" s="12">
        <v>24</v>
      </c>
      <c r="Q31" s="12">
        <v>0</v>
      </c>
      <c r="R31" s="12">
        <v>0</v>
      </c>
      <c r="S31" s="12">
        <v>0</v>
      </c>
      <c r="T31" s="12">
        <v>24</v>
      </c>
      <c r="U31" s="12">
        <v>0</v>
      </c>
      <c r="V31" s="12">
        <v>9</v>
      </c>
      <c r="W31" s="12"/>
      <c r="X31" s="13" t="s">
        <v>176</v>
      </c>
      <c r="Y31" s="14"/>
      <c r="Z31" s="14"/>
      <c r="AA31" s="12">
        <v>1</v>
      </c>
    </row>
    <row r="32" spans="1:27" ht="36" x14ac:dyDescent="0.25">
      <c r="A32" s="14" t="s">
        <v>180</v>
      </c>
      <c r="B32" s="13" t="s">
        <v>49</v>
      </c>
      <c r="C32" s="8" t="s">
        <v>50</v>
      </c>
      <c r="D32" s="8" t="s">
        <v>181</v>
      </c>
      <c r="E32" s="8">
        <v>0.4</v>
      </c>
      <c r="F32" s="22">
        <v>42889.590277777781</v>
      </c>
      <c r="G32" s="22">
        <v>42889.638888888891</v>
      </c>
      <c r="H32" s="9" t="s">
        <v>55</v>
      </c>
      <c r="I32" s="21">
        <f t="shared" si="2"/>
        <v>1.1666666666278616</v>
      </c>
      <c r="J32" s="11" t="s">
        <v>182</v>
      </c>
      <c r="K32" s="23"/>
      <c r="L32" s="23"/>
      <c r="M32" s="12">
        <v>69</v>
      </c>
      <c r="N32" s="12">
        <v>0</v>
      </c>
      <c r="O32" s="12">
        <v>0</v>
      </c>
      <c r="P32" s="12">
        <v>69</v>
      </c>
      <c r="Q32" s="12">
        <v>0</v>
      </c>
      <c r="R32" s="12">
        <v>0</v>
      </c>
      <c r="S32" s="12">
        <v>0</v>
      </c>
      <c r="T32" s="12">
        <v>69</v>
      </c>
      <c r="U32" s="12">
        <v>0</v>
      </c>
      <c r="V32" s="12">
        <v>11</v>
      </c>
      <c r="W32" s="12"/>
      <c r="X32" s="13" t="s">
        <v>176</v>
      </c>
      <c r="Y32" s="14"/>
      <c r="Z32" s="14"/>
      <c r="AA32" s="12">
        <v>1</v>
      </c>
    </row>
    <row r="33" spans="1:27" ht="36" x14ac:dyDescent="0.25">
      <c r="A33" s="14" t="s">
        <v>183</v>
      </c>
      <c r="B33" s="13" t="s">
        <v>49</v>
      </c>
      <c r="C33" s="8" t="s">
        <v>50</v>
      </c>
      <c r="D33" s="8" t="s">
        <v>184</v>
      </c>
      <c r="E33" s="8">
        <v>0.4</v>
      </c>
      <c r="F33" s="22">
        <v>42889.611111111109</v>
      </c>
      <c r="G33" s="22">
        <v>42889.666666666664</v>
      </c>
      <c r="H33" s="9" t="s">
        <v>55</v>
      </c>
      <c r="I33" s="21">
        <f t="shared" si="2"/>
        <v>1.3333333333139308</v>
      </c>
      <c r="J33" s="11" t="s">
        <v>185</v>
      </c>
      <c r="K33" s="23"/>
      <c r="L33" s="23"/>
      <c r="M33" s="12">
        <v>67</v>
      </c>
      <c r="N33" s="12">
        <v>0</v>
      </c>
      <c r="O33" s="12">
        <v>0</v>
      </c>
      <c r="P33" s="12">
        <v>67</v>
      </c>
      <c r="Q33" s="12">
        <v>0</v>
      </c>
      <c r="R33" s="12">
        <v>0</v>
      </c>
      <c r="S33" s="12">
        <v>0</v>
      </c>
      <c r="T33" s="12">
        <v>67</v>
      </c>
      <c r="U33" s="12">
        <v>0</v>
      </c>
      <c r="V33" s="12">
        <v>10</v>
      </c>
      <c r="W33" s="12"/>
      <c r="X33" s="13" t="s">
        <v>176</v>
      </c>
      <c r="Y33" s="14"/>
      <c r="Z33" s="14"/>
      <c r="AA33" s="12">
        <v>1</v>
      </c>
    </row>
    <row r="34" spans="1:27" ht="24" x14ac:dyDescent="0.25">
      <c r="A34" s="14" t="s">
        <v>186</v>
      </c>
      <c r="B34" s="13" t="s">
        <v>49</v>
      </c>
      <c r="C34" s="8" t="s">
        <v>65</v>
      </c>
      <c r="D34" s="8" t="s">
        <v>187</v>
      </c>
      <c r="E34" s="8">
        <v>6</v>
      </c>
      <c r="F34" s="22">
        <v>42892.538194444445</v>
      </c>
      <c r="G34" s="22">
        <v>42892.583333333336</v>
      </c>
      <c r="H34" s="9" t="s">
        <v>55</v>
      </c>
      <c r="I34" s="21">
        <f t="shared" si="2"/>
        <v>1.0833333333721384</v>
      </c>
      <c r="J34" s="10" t="s">
        <v>188</v>
      </c>
      <c r="K34" s="11"/>
      <c r="L34" s="11"/>
      <c r="M34" s="12">
        <v>731</v>
      </c>
      <c r="N34" s="12">
        <v>0</v>
      </c>
      <c r="O34" s="12">
        <v>0</v>
      </c>
      <c r="P34" s="12">
        <v>731</v>
      </c>
      <c r="Q34" s="12">
        <v>0</v>
      </c>
      <c r="R34" s="12">
        <v>0</v>
      </c>
      <c r="S34" s="12">
        <v>6</v>
      </c>
      <c r="T34" s="12">
        <v>725</v>
      </c>
      <c r="U34" s="12">
        <v>0</v>
      </c>
      <c r="V34" s="12">
        <v>470</v>
      </c>
      <c r="W34" s="12"/>
      <c r="X34" s="13" t="s">
        <v>189</v>
      </c>
      <c r="Y34" s="14" t="s">
        <v>81</v>
      </c>
      <c r="Z34" s="14" t="s">
        <v>171</v>
      </c>
      <c r="AA34" s="12">
        <v>0</v>
      </c>
    </row>
    <row r="35" spans="1:27" ht="36" x14ac:dyDescent="0.25">
      <c r="A35" s="14" t="s">
        <v>190</v>
      </c>
      <c r="B35" s="13" t="s">
        <v>49</v>
      </c>
      <c r="C35" s="8" t="s">
        <v>53</v>
      </c>
      <c r="D35" s="15" t="s">
        <v>191</v>
      </c>
      <c r="E35" s="8">
        <v>6</v>
      </c>
      <c r="F35" s="22">
        <v>42896.239583333336</v>
      </c>
      <c r="G35" s="22">
        <v>42896.336805555555</v>
      </c>
      <c r="H35" s="9" t="s">
        <v>55</v>
      </c>
      <c r="I35" s="21">
        <f t="shared" si="2"/>
        <v>2.3333333332557231</v>
      </c>
      <c r="J35" s="10" t="s">
        <v>192</v>
      </c>
      <c r="K35" s="11"/>
      <c r="L35" s="11" t="s">
        <v>193</v>
      </c>
      <c r="M35" s="12">
        <v>207</v>
      </c>
      <c r="N35" s="12">
        <v>0</v>
      </c>
      <c r="O35" s="12">
        <v>1</v>
      </c>
      <c r="P35" s="12">
        <v>206</v>
      </c>
      <c r="Q35" s="12">
        <v>0</v>
      </c>
      <c r="R35" s="12">
        <v>0</v>
      </c>
      <c r="S35" s="12">
        <v>23</v>
      </c>
      <c r="T35" s="12">
        <v>184</v>
      </c>
      <c r="U35" s="12">
        <v>0</v>
      </c>
      <c r="V35" s="12">
        <v>600</v>
      </c>
      <c r="W35" s="12"/>
      <c r="X35" s="13" t="s">
        <v>194</v>
      </c>
      <c r="Y35" s="13" t="s">
        <v>195</v>
      </c>
      <c r="Z35" s="14" t="s">
        <v>171</v>
      </c>
      <c r="AA35" s="12">
        <v>1</v>
      </c>
    </row>
    <row r="36" spans="1:27" ht="24" x14ac:dyDescent="0.25">
      <c r="A36" s="14" t="s">
        <v>196</v>
      </c>
      <c r="B36" s="13" t="s">
        <v>49</v>
      </c>
      <c r="C36" s="8" t="s">
        <v>51</v>
      </c>
      <c r="D36" s="15" t="s">
        <v>197</v>
      </c>
      <c r="E36" s="8">
        <v>10</v>
      </c>
      <c r="F36" s="22">
        <v>42897.180555555555</v>
      </c>
      <c r="G36" s="22">
        <v>42897.305555555555</v>
      </c>
      <c r="H36" s="9" t="s">
        <v>55</v>
      </c>
      <c r="I36" s="21">
        <f t="shared" si="2"/>
        <v>3</v>
      </c>
      <c r="J36" s="10" t="s">
        <v>198</v>
      </c>
      <c r="K36" s="11"/>
      <c r="L36" s="11" t="s">
        <v>199</v>
      </c>
      <c r="M36" s="12">
        <v>34</v>
      </c>
      <c r="N36" s="12">
        <v>0</v>
      </c>
      <c r="O36" s="12">
        <v>1</v>
      </c>
      <c r="P36" s="12">
        <v>33</v>
      </c>
      <c r="Q36" s="12">
        <v>0</v>
      </c>
      <c r="R36" s="12">
        <v>0</v>
      </c>
      <c r="S36" s="12">
        <v>5</v>
      </c>
      <c r="T36" s="12">
        <v>29</v>
      </c>
      <c r="U36" s="12">
        <v>0</v>
      </c>
      <c r="V36" s="12">
        <v>180</v>
      </c>
      <c r="W36" s="12"/>
      <c r="X36" s="13" t="s">
        <v>200</v>
      </c>
      <c r="Y36" s="14" t="s">
        <v>81</v>
      </c>
      <c r="Z36" s="14" t="s">
        <v>140</v>
      </c>
      <c r="AA36" s="12">
        <v>0</v>
      </c>
    </row>
    <row r="37" spans="1:27" ht="72" customHeight="1" x14ac:dyDescent="0.25">
      <c r="A37" s="14" t="s">
        <v>201</v>
      </c>
      <c r="B37" s="13" t="s">
        <v>49</v>
      </c>
      <c r="C37" s="8" t="s">
        <v>51</v>
      </c>
      <c r="D37" s="15" t="s">
        <v>202</v>
      </c>
      <c r="E37" s="8">
        <v>10</v>
      </c>
      <c r="F37" s="22">
        <v>42897.180555555555</v>
      </c>
      <c r="G37" s="22">
        <v>42897.3125</v>
      </c>
      <c r="H37" s="9" t="s">
        <v>55</v>
      </c>
      <c r="I37" s="21">
        <f t="shared" si="2"/>
        <v>3.1666666666860692</v>
      </c>
      <c r="J37" s="10" t="s">
        <v>203</v>
      </c>
      <c r="K37" s="11" t="s">
        <v>204</v>
      </c>
      <c r="L37" s="11" t="s">
        <v>205</v>
      </c>
      <c r="M37" s="12">
        <v>739</v>
      </c>
      <c r="N37" s="12">
        <v>0</v>
      </c>
      <c r="O37" s="12">
        <v>3</v>
      </c>
      <c r="P37" s="12">
        <v>736</v>
      </c>
      <c r="Q37" s="12">
        <v>0</v>
      </c>
      <c r="R37" s="12">
        <v>0</v>
      </c>
      <c r="S37" s="12">
        <v>28</v>
      </c>
      <c r="T37" s="12">
        <v>711</v>
      </c>
      <c r="U37" s="12">
        <v>0</v>
      </c>
      <c r="V37" s="12">
        <v>525</v>
      </c>
      <c r="W37" s="12"/>
      <c r="X37" s="13" t="s">
        <v>200</v>
      </c>
      <c r="Y37" s="14" t="s">
        <v>206</v>
      </c>
      <c r="Z37" s="13" t="s">
        <v>207</v>
      </c>
      <c r="AA37" s="12">
        <v>1</v>
      </c>
    </row>
    <row r="38" spans="1:27" ht="71.25" customHeight="1" x14ac:dyDescent="0.25">
      <c r="A38" s="14" t="s">
        <v>208</v>
      </c>
      <c r="B38" s="13" t="s">
        <v>49</v>
      </c>
      <c r="C38" s="8" t="s">
        <v>65</v>
      </c>
      <c r="D38" s="15" t="s">
        <v>209</v>
      </c>
      <c r="E38" s="8">
        <v>10</v>
      </c>
      <c r="F38" s="22">
        <v>42897.180555555555</v>
      </c>
      <c r="G38" s="22">
        <v>42897.277777777781</v>
      </c>
      <c r="H38" s="9" t="s">
        <v>55</v>
      </c>
      <c r="I38" s="21">
        <f t="shared" si="2"/>
        <v>2.3333333334303461</v>
      </c>
      <c r="J38" s="10" t="s">
        <v>210</v>
      </c>
      <c r="K38" s="11" t="s">
        <v>211</v>
      </c>
      <c r="L38" s="11" t="s">
        <v>212</v>
      </c>
      <c r="M38" s="12">
        <v>1169</v>
      </c>
      <c r="N38" s="12">
        <v>0</v>
      </c>
      <c r="O38" s="12">
        <v>4</v>
      </c>
      <c r="P38" s="12">
        <v>1165</v>
      </c>
      <c r="Q38" s="12">
        <v>0</v>
      </c>
      <c r="R38" s="12">
        <v>0</v>
      </c>
      <c r="S38" s="12">
        <v>59</v>
      </c>
      <c r="T38" s="12">
        <v>1110</v>
      </c>
      <c r="U38" s="12">
        <v>0</v>
      </c>
      <c r="V38" s="12">
        <v>375</v>
      </c>
      <c r="W38" s="12"/>
      <c r="X38" s="13" t="s">
        <v>200</v>
      </c>
      <c r="Y38" s="14" t="s">
        <v>206</v>
      </c>
      <c r="Z38" s="13" t="s">
        <v>207</v>
      </c>
      <c r="AA38" s="12">
        <v>1</v>
      </c>
    </row>
    <row r="39" spans="1:27" ht="54" customHeight="1" x14ac:dyDescent="0.25">
      <c r="A39" s="14" t="s">
        <v>213</v>
      </c>
      <c r="B39" s="13" t="s">
        <v>49</v>
      </c>
      <c r="C39" s="8" t="s">
        <v>51</v>
      </c>
      <c r="D39" s="15" t="s">
        <v>61</v>
      </c>
      <c r="E39" s="8">
        <v>10</v>
      </c>
      <c r="F39" s="22">
        <v>42900.6875</v>
      </c>
      <c r="G39" s="22">
        <v>42900.739583333336</v>
      </c>
      <c r="H39" s="9" t="s">
        <v>55</v>
      </c>
      <c r="I39" s="21">
        <f t="shared" si="2"/>
        <v>1.2500000000582077</v>
      </c>
      <c r="J39" s="10" t="s">
        <v>214</v>
      </c>
      <c r="K39" s="11" t="s">
        <v>211</v>
      </c>
      <c r="L39" s="11" t="s">
        <v>215</v>
      </c>
      <c r="M39" s="12">
        <v>1132</v>
      </c>
      <c r="N39" s="12">
        <v>0</v>
      </c>
      <c r="O39" s="12">
        <v>4</v>
      </c>
      <c r="P39" s="12">
        <v>1128</v>
      </c>
      <c r="Q39" s="12">
        <v>0</v>
      </c>
      <c r="R39" s="12">
        <v>0</v>
      </c>
      <c r="S39" s="12">
        <v>54</v>
      </c>
      <c r="T39" s="12">
        <v>1078</v>
      </c>
      <c r="U39" s="12">
        <v>0</v>
      </c>
      <c r="V39" s="12">
        <v>750</v>
      </c>
      <c r="W39" s="12"/>
      <c r="X39" s="13" t="s">
        <v>216</v>
      </c>
      <c r="Y39" s="14" t="s">
        <v>206</v>
      </c>
      <c r="Z39" s="13" t="s">
        <v>217</v>
      </c>
      <c r="AA39" s="12">
        <v>1</v>
      </c>
    </row>
    <row r="40" spans="1:27" ht="30" customHeight="1" x14ac:dyDescent="0.25">
      <c r="A40" s="14" t="s">
        <v>218</v>
      </c>
      <c r="B40" s="13" t="s">
        <v>49</v>
      </c>
      <c r="C40" s="8" t="s">
        <v>51</v>
      </c>
      <c r="D40" s="15" t="s">
        <v>197</v>
      </c>
      <c r="E40" s="8">
        <v>10</v>
      </c>
      <c r="F40" s="22">
        <v>42900.694444444445</v>
      </c>
      <c r="G40" s="22">
        <v>42900.711805555555</v>
      </c>
      <c r="H40" s="9" t="s">
        <v>55</v>
      </c>
      <c r="I40" s="21">
        <f t="shared" si="2"/>
        <v>0.41666666662786156</v>
      </c>
      <c r="J40" s="10" t="s">
        <v>219</v>
      </c>
      <c r="K40" s="11"/>
      <c r="L40" s="11"/>
      <c r="M40" s="12">
        <v>34</v>
      </c>
      <c r="N40" s="12">
        <v>0</v>
      </c>
      <c r="O40" s="12">
        <v>1</v>
      </c>
      <c r="P40" s="12">
        <v>33</v>
      </c>
      <c r="Q40" s="12">
        <v>0</v>
      </c>
      <c r="R40" s="12">
        <v>0</v>
      </c>
      <c r="S40" s="12">
        <v>5</v>
      </c>
      <c r="T40" s="12">
        <v>29</v>
      </c>
      <c r="U40" s="12">
        <v>0</v>
      </c>
      <c r="V40" s="12">
        <v>105</v>
      </c>
      <c r="W40" s="12"/>
      <c r="X40" s="13" t="s">
        <v>216</v>
      </c>
      <c r="Y40" s="14" t="s">
        <v>206</v>
      </c>
      <c r="Z40" s="13" t="s">
        <v>217</v>
      </c>
      <c r="AA40" s="12">
        <v>1</v>
      </c>
    </row>
    <row r="41" spans="1:27" ht="71.25" customHeight="1" x14ac:dyDescent="0.25">
      <c r="A41" s="14" t="s">
        <v>220</v>
      </c>
      <c r="B41" s="13" t="s">
        <v>49</v>
      </c>
      <c r="C41" s="8" t="s">
        <v>51</v>
      </c>
      <c r="D41" s="15" t="s">
        <v>202</v>
      </c>
      <c r="E41" s="8">
        <v>10</v>
      </c>
      <c r="F41" s="22">
        <v>42900.694444444445</v>
      </c>
      <c r="G41" s="22">
        <v>42900.767361111109</v>
      </c>
      <c r="H41" s="9" t="s">
        <v>55</v>
      </c>
      <c r="I41" s="21">
        <f t="shared" si="2"/>
        <v>1.7499999999417923</v>
      </c>
      <c r="J41" s="10" t="s">
        <v>203</v>
      </c>
      <c r="K41" s="11" t="s">
        <v>221</v>
      </c>
      <c r="L41" s="11" t="s">
        <v>205</v>
      </c>
      <c r="M41" s="12">
        <v>739</v>
      </c>
      <c r="N41" s="12">
        <v>0</v>
      </c>
      <c r="O41" s="12">
        <v>3</v>
      </c>
      <c r="P41" s="12">
        <v>736</v>
      </c>
      <c r="Q41" s="12">
        <v>0</v>
      </c>
      <c r="R41" s="12">
        <v>0</v>
      </c>
      <c r="S41" s="12">
        <v>28</v>
      </c>
      <c r="T41" s="12">
        <v>711</v>
      </c>
      <c r="U41" s="12">
        <v>0</v>
      </c>
      <c r="V41" s="12">
        <v>180</v>
      </c>
      <c r="W41" s="12"/>
      <c r="X41" s="13" t="s">
        <v>216</v>
      </c>
      <c r="Y41" s="14" t="s">
        <v>206</v>
      </c>
      <c r="Z41" s="13" t="s">
        <v>217</v>
      </c>
      <c r="AA41" s="12">
        <v>1</v>
      </c>
    </row>
    <row r="42" spans="1:27" ht="51.75" customHeight="1" x14ac:dyDescent="0.25">
      <c r="A42" s="14" t="s">
        <v>222</v>
      </c>
      <c r="B42" s="13" t="s">
        <v>49</v>
      </c>
      <c r="C42" s="8" t="s">
        <v>51</v>
      </c>
      <c r="D42" s="15" t="s">
        <v>129</v>
      </c>
      <c r="E42" s="8">
        <v>10</v>
      </c>
      <c r="F42" s="22">
        <v>42900.847222222219</v>
      </c>
      <c r="G42" s="22">
        <v>42900.878472222219</v>
      </c>
      <c r="H42" s="9" t="s">
        <v>55</v>
      </c>
      <c r="I42" s="21">
        <f t="shared" si="2"/>
        <v>0.75</v>
      </c>
      <c r="J42" s="10" t="s">
        <v>223</v>
      </c>
      <c r="K42" s="11" t="s">
        <v>224</v>
      </c>
      <c r="L42" s="11" t="s">
        <v>215</v>
      </c>
      <c r="M42" s="12">
        <v>1132</v>
      </c>
      <c r="N42" s="12">
        <v>0</v>
      </c>
      <c r="O42" s="12">
        <v>4</v>
      </c>
      <c r="P42" s="12">
        <v>1128</v>
      </c>
      <c r="Q42" s="12">
        <v>0</v>
      </c>
      <c r="R42" s="12">
        <v>0</v>
      </c>
      <c r="S42" s="12">
        <v>54</v>
      </c>
      <c r="T42" s="12">
        <v>1078</v>
      </c>
      <c r="U42" s="12">
        <v>0</v>
      </c>
      <c r="V42" s="12">
        <v>975</v>
      </c>
      <c r="W42" s="12"/>
      <c r="X42" s="13" t="s">
        <v>225</v>
      </c>
      <c r="Y42" s="13" t="s">
        <v>226</v>
      </c>
      <c r="Z42" s="14" t="s">
        <v>171</v>
      </c>
      <c r="AA42" s="12">
        <v>0</v>
      </c>
    </row>
    <row r="43" spans="1:27" ht="36" x14ac:dyDescent="0.25">
      <c r="A43" s="14" t="s">
        <v>227</v>
      </c>
      <c r="B43" s="13" t="s">
        <v>49</v>
      </c>
      <c r="C43" s="8" t="s">
        <v>51</v>
      </c>
      <c r="D43" s="15" t="s">
        <v>228</v>
      </c>
      <c r="E43" s="8">
        <v>0.4</v>
      </c>
      <c r="F43" s="22">
        <v>42902.336805555555</v>
      </c>
      <c r="G43" s="22">
        <v>42902.361111111109</v>
      </c>
      <c r="H43" s="9" t="s">
        <v>55</v>
      </c>
      <c r="I43" s="21">
        <f t="shared" si="2"/>
        <v>0.58333333331393078</v>
      </c>
      <c r="J43" s="11" t="s">
        <v>228</v>
      </c>
      <c r="K43" s="11"/>
      <c r="L43" s="11"/>
      <c r="M43" s="12">
        <v>1</v>
      </c>
      <c r="N43" s="12">
        <v>0</v>
      </c>
      <c r="O43" s="12">
        <v>0</v>
      </c>
      <c r="P43" s="12">
        <v>1</v>
      </c>
      <c r="Q43" s="12">
        <v>0</v>
      </c>
      <c r="R43" s="12">
        <v>0</v>
      </c>
      <c r="S43" s="12">
        <v>1</v>
      </c>
      <c r="T43" s="12">
        <v>0</v>
      </c>
      <c r="U43" s="12">
        <v>0</v>
      </c>
      <c r="V43" s="12">
        <v>3</v>
      </c>
      <c r="W43" s="12"/>
      <c r="X43" s="13" t="s">
        <v>229</v>
      </c>
      <c r="Y43" s="14"/>
      <c r="Z43" s="14"/>
      <c r="AA43" s="12">
        <v>1</v>
      </c>
    </row>
    <row r="44" spans="1:27" ht="36" x14ac:dyDescent="0.25">
      <c r="A44" s="14" t="s">
        <v>230</v>
      </c>
      <c r="B44" s="13" t="s">
        <v>49</v>
      </c>
      <c r="C44" s="8" t="s">
        <v>51</v>
      </c>
      <c r="D44" s="15" t="s">
        <v>97</v>
      </c>
      <c r="E44" s="8">
        <v>0.4</v>
      </c>
      <c r="F44" s="22">
        <v>42906.701388888891</v>
      </c>
      <c r="G44" s="22">
        <v>42906.751388888886</v>
      </c>
      <c r="H44" s="9" t="s">
        <v>55</v>
      </c>
      <c r="I44" s="21">
        <f t="shared" ref="I44:I73" si="3">(G44-F44)*24</f>
        <v>1.1999999998952262</v>
      </c>
      <c r="J44" s="10" t="s">
        <v>97</v>
      </c>
      <c r="K44" s="11"/>
      <c r="L44" s="11"/>
      <c r="M44" s="12">
        <v>82</v>
      </c>
      <c r="N44" s="12">
        <v>0</v>
      </c>
      <c r="O44" s="12">
        <v>0</v>
      </c>
      <c r="P44" s="12">
        <v>82</v>
      </c>
      <c r="Q44" s="12">
        <v>0</v>
      </c>
      <c r="R44" s="12">
        <v>0</v>
      </c>
      <c r="S44" s="12">
        <v>11</v>
      </c>
      <c r="T44" s="12">
        <v>71</v>
      </c>
      <c r="U44" s="12">
        <v>0</v>
      </c>
      <c r="V44" s="12">
        <v>120</v>
      </c>
      <c r="W44" s="12"/>
      <c r="X44" s="13" t="s">
        <v>231</v>
      </c>
      <c r="Y44" s="14"/>
      <c r="Z44" s="14"/>
      <c r="AA44" s="12">
        <v>1</v>
      </c>
    </row>
    <row r="45" spans="1:27" ht="72" x14ac:dyDescent="0.25">
      <c r="A45" s="14" t="s">
        <v>232</v>
      </c>
      <c r="B45" s="13" t="s">
        <v>49</v>
      </c>
      <c r="C45" s="8" t="s">
        <v>53</v>
      </c>
      <c r="D45" s="15" t="s">
        <v>233</v>
      </c>
      <c r="E45" s="8">
        <v>10</v>
      </c>
      <c r="F45" s="22">
        <v>42907.199305555558</v>
      </c>
      <c r="G45" s="22">
        <v>42907.282638888886</v>
      </c>
      <c r="H45" s="9" t="s">
        <v>55</v>
      </c>
      <c r="I45" s="21">
        <f t="shared" si="3"/>
        <v>1.9999999998835847</v>
      </c>
      <c r="J45" s="10" t="s">
        <v>234</v>
      </c>
      <c r="K45" s="11" t="s">
        <v>235</v>
      </c>
      <c r="L45" s="11"/>
      <c r="M45" s="12">
        <v>1079</v>
      </c>
      <c r="N45" s="12">
        <v>0</v>
      </c>
      <c r="O45" s="12">
        <v>1</v>
      </c>
      <c r="P45" s="12">
        <v>1078</v>
      </c>
      <c r="Q45" s="12">
        <v>0</v>
      </c>
      <c r="R45" s="12">
        <v>0</v>
      </c>
      <c r="S45" s="12">
        <v>33</v>
      </c>
      <c r="T45" s="12">
        <v>1046</v>
      </c>
      <c r="U45" s="12">
        <v>0</v>
      </c>
      <c r="V45" s="12">
        <v>1090</v>
      </c>
      <c r="W45" s="12"/>
      <c r="X45" s="13" t="s">
        <v>236</v>
      </c>
      <c r="Y45" s="14" t="s">
        <v>237</v>
      </c>
      <c r="Z45" s="13" t="s">
        <v>207</v>
      </c>
      <c r="AA45" s="12">
        <v>0</v>
      </c>
    </row>
    <row r="46" spans="1:27" ht="63.75" customHeight="1" x14ac:dyDescent="0.25">
      <c r="A46" s="14" t="s">
        <v>238</v>
      </c>
      <c r="B46" s="13" t="s">
        <v>49</v>
      </c>
      <c r="C46" s="8" t="s">
        <v>65</v>
      </c>
      <c r="D46" s="15" t="s">
        <v>239</v>
      </c>
      <c r="E46" s="8">
        <v>6</v>
      </c>
      <c r="F46" s="22">
        <v>42909.342361111114</v>
      </c>
      <c r="G46" s="22">
        <v>42909.377083333333</v>
      </c>
      <c r="H46" s="9" t="s">
        <v>55</v>
      </c>
      <c r="I46" s="21">
        <f t="shared" si="3"/>
        <v>0.83333333325572312</v>
      </c>
      <c r="J46" s="10" t="s">
        <v>240</v>
      </c>
      <c r="K46" s="11" t="s">
        <v>241</v>
      </c>
      <c r="L46" s="11" t="s">
        <v>242</v>
      </c>
      <c r="M46" s="12">
        <v>328</v>
      </c>
      <c r="N46" s="12">
        <v>0</v>
      </c>
      <c r="O46" s="12">
        <v>15</v>
      </c>
      <c r="P46" s="12">
        <v>313</v>
      </c>
      <c r="Q46" s="12">
        <v>0</v>
      </c>
      <c r="R46" s="12">
        <v>0</v>
      </c>
      <c r="S46" s="12">
        <v>70</v>
      </c>
      <c r="T46" s="12">
        <v>258</v>
      </c>
      <c r="U46" s="12">
        <v>0</v>
      </c>
      <c r="V46" s="12">
        <v>1177</v>
      </c>
      <c r="W46" s="12"/>
      <c r="X46" s="13" t="s">
        <v>243</v>
      </c>
      <c r="Y46" s="14" t="s">
        <v>70</v>
      </c>
      <c r="Z46" s="13" t="s">
        <v>207</v>
      </c>
      <c r="AA46" s="12">
        <v>1</v>
      </c>
    </row>
    <row r="47" spans="1:27" ht="48" x14ac:dyDescent="0.25">
      <c r="A47" s="14" t="s">
        <v>244</v>
      </c>
      <c r="B47" s="13" t="s">
        <v>49</v>
      </c>
      <c r="C47" s="8" t="s">
        <v>53</v>
      </c>
      <c r="D47" s="15" t="s">
        <v>245</v>
      </c>
      <c r="E47" s="8">
        <v>10</v>
      </c>
      <c r="F47" s="22">
        <v>42914.743055555555</v>
      </c>
      <c r="G47" s="22">
        <v>42914.84375</v>
      </c>
      <c r="H47" s="9" t="s">
        <v>55</v>
      </c>
      <c r="I47" s="21">
        <f t="shared" si="3"/>
        <v>2.4166666666860692</v>
      </c>
      <c r="J47" s="10" t="s">
        <v>246</v>
      </c>
      <c r="K47" s="11" t="s">
        <v>235</v>
      </c>
      <c r="L47" s="11" t="s">
        <v>215</v>
      </c>
      <c r="M47" s="12">
        <v>1079</v>
      </c>
      <c r="N47" s="12">
        <v>0</v>
      </c>
      <c r="O47" s="12">
        <v>2</v>
      </c>
      <c r="P47" s="12">
        <v>1077</v>
      </c>
      <c r="Q47" s="12">
        <v>0</v>
      </c>
      <c r="R47" s="12">
        <v>0</v>
      </c>
      <c r="S47" s="12">
        <v>33</v>
      </c>
      <c r="T47" s="12">
        <v>1046</v>
      </c>
      <c r="U47" s="12">
        <v>0</v>
      </c>
      <c r="V47" s="12">
        <v>1630</v>
      </c>
      <c r="W47" s="12"/>
      <c r="X47" s="13" t="s">
        <v>247</v>
      </c>
      <c r="Y47" s="14" t="s">
        <v>206</v>
      </c>
      <c r="Z47" s="13" t="s">
        <v>248</v>
      </c>
      <c r="AA47" s="12">
        <v>1</v>
      </c>
    </row>
    <row r="48" spans="1:27" ht="24" x14ac:dyDescent="0.25">
      <c r="A48" s="14" t="s">
        <v>249</v>
      </c>
      <c r="B48" s="13" t="s">
        <v>49</v>
      </c>
      <c r="C48" s="8" t="s">
        <v>53</v>
      </c>
      <c r="D48" s="15" t="s">
        <v>250</v>
      </c>
      <c r="E48" s="8">
        <v>10</v>
      </c>
      <c r="F48" s="22">
        <v>42914.743055555555</v>
      </c>
      <c r="G48" s="22">
        <v>42914.791666666664</v>
      </c>
      <c r="H48" s="9" t="s">
        <v>55</v>
      </c>
      <c r="I48" s="21">
        <f t="shared" si="3"/>
        <v>1.1666666666278616</v>
      </c>
      <c r="J48" s="10" t="s">
        <v>251</v>
      </c>
      <c r="K48" s="11"/>
      <c r="L48" s="11" t="s">
        <v>252</v>
      </c>
      <c r="M48" s="12">
        <v>14</v>
      </c>
      <c r="N48" s="12">
        <v>0</v>
      </c>
      <c r="O48" s="12">
        <v>1</v>
      </c>
      <c r="P48" s="12">
        <v>13</v>
      </c>
      <c r="Q48" s="12">
        <v>0</v>
      </c>
      <c r="R48" s="12">
        <v>0</v>
      </c>
      <c r="S48" s="12">
        <v>1</v>
      </c>
      <c r="T48" s="12">
        <v>13</v>
      </c>
      <c r="U48" s="12">
        <v>0</v>
      </c>
      <c r="V48" s="12">
        <v>690</v>
      </c>
      <c r="W48" s="12"/>
      <c r="X48" s="13" t="s">
        <v>247</v>
      </c>
      <c r="Y48" s="14" t="s">
        <v>206</v>
      </c>
      <c r="Z48" s="13" t="s">
        <v>248</v>
      </c>
      <c r="AA48" s="12">
        <v>1</v>
      </c>
    </row>
    <row r="49" spans="1:27" ht="24" x14ac:dyDescent="0.25">
      <c r="A49" s="14" t="s">
        <v>253</v>
      </c>
      <c r="B49" s="13" t="s">
        <v>49</v>
      </c>
      <c r="C49" s="8" t="s">
        <v>53</v>
      </c>
      <c r="D49" s="15" t="s">
        <v>254</v>
      </c>
      <c r="E49" s="8">
        <v>10</v>
      </c>
      <c r="F49" s="22">
        <v>42914.743055555555</v>
      </c>
      <c r="G49" s="22">
        <v>42914.791666666664</v>
      </c>
      <c r="H49" s="9" t="s">
        <v>55</v>
      </c>
      <c r="I49" s="21">
        <f t="shared" si="3"/>
        <v>1.1666666666278616</v>
      </c>
      <c r="J49" s="10" t="s">
        <v>255</v>
      </c>
      <c r="K49" s="11" t="s">
        <v>256</v>
      </c>
      <c r="L49" s="11"/>
      <c r="M49" s="12">
        <v>78</v>
      </c>
      <c r="N49" s="12">
        <v>0</v>
      </c>
      <c r="O49" s="12">
        <v>2</v>
      </c>
      <c r="P49" s="12">
        <v>76</v>
      </c>
      <c r="Q49" s="12">
        <v>0</v>
      </c>
      <c r="R49" s="12">
        <v>0</v>
      </c>
      <c r="S49" s="12">
        <v>4</v>
      </c>
      <c r="T49" s="12">
        <v>74</v>
      </c>
      <c r="U49" s="12">
        <v>0</v>
      </c>
      <c r="V49" s="12">
        <v>573</v>
      </c>
      <c r="W49" s="12"/>
      <c r="X49" s="13" t="s">
        <v>247</v>
      </c>
      <c r="Y49" s="14" t="s">
        <v>206</v>
      </c>
      <c r="Z49" s="13" t="s">
        <v>248</v>
      </c>
      <c r="AA49" s="12">
        <v>1</v>
      </c>
    </row>
    <row r="50" spans="1:27" ht="24" x14ac:dyDescent="0.25">
      <c r="A50" s="14" t="s">
        <v>257</v>
      </c>
      <c r="B50" s="13" t="s">
        <v>49</v>
      </c>
      <c r="C50" s="8" t="s">
        <v>53</v>
      </c>
      <c r="D50" s="15" t="s">
        <v>258</v>
      </c>
      <c r="E50" s="8">
        <v>10</v>
      </c>
      <c r="F50" s="22">
        <v>42914.743055555555</v>
      </c>
      <c r="G50" s="22">
        <v>42914.831944444442</v>
      </c>
      <c r="H50" s="9" t="s">
        <v>55</v>
      </c>
      <c r="I50" s="21">
        <f t="shared" si="3"/>
        <v>2.1333333333022892</v>
      </c>
      <c r="J50" s="10" t="s">
        <v>259</v>
      </c>
      <c r="K50" s="11"/>
      <c r="L50" s="11"/>
      <c r="M50" s="12">
        <v>94</v>
      </c>
      <c r="N50" s="12">
        <v>0</v>
      </c>
      <c r="O50" s="12">
        <v>0</v>
      </c>
      <c r="P50" s="12">
        <v>94</v>
      </c>
      <c r="Q50" s="12">
        <v>0</v>
      </c>
      <c r="R50" s="12">
        <v>0</v>
      </c>
      <c r="S50" s="12">
        <v>3</v>
      </c>
      <c r="T50" s="12">
        <v>91</v>
      </c>
      <c r="U50" s="12">
        <v>0</v>
      </c>
      <c r="V50" s="12">
        <v>54</v>
      </c>
      <c r="W50" s="12"/>
      <c r="X50" s="13" t="s">
        <v>247</v>
      </c>
      <c r="Y50" s="14" t="s">
        <v>206</v>
      </c>
      <c r="Z50" s="13" t="s">
        <v>248</v>
      </c>
      <c r="AA50" s="12">
        <v>1</v>
      </c>
    </row>
    <row r="51" spans="1:27" ht="36" x14ac:dyDescent="0.25">
      <c r="A51" s="14" t="s">
        <v>260</v>
      </c>
      <c r="B51" s="13" t="s">
        <v>49</v>
      </c>
      <c r="C51" s="8" t="s">
        <v>53</v>
      </c>
      <c r="D51" s="15" t="s">
        <v>261</v>
      </c>
      <c r="E51" s="8">
        <v>10</v>
      </c>
      <c r="F51" s="22">
        <v>42914.743055555555</v>
      </c>
      <c r="G51" s="22">
        <v>42914.902777777781</v>
      </c>
      <c r="H51" s="9" t="s">
        <v>55</v>
      </c>
      <c r="I51" s="21">
        <f t="shared" si="3"/>
        <v>3.8333333334303461</v>
      </c>
      <c r="J51" s="10" t="s">
        <v>262</v>
      </c>
      <c r="K51" s="11"/>
      <c r="L51" s="11" t="s">
        <v>141</v>
      </c>
      <c r="M51" s="12">
        <v>851</v>
      </c>
      <c r="N51" s="12">
        <v>0</v>
      </c>
      <c r="O51" s="12">
        <v>1</v>
      </c>
      <c r="P51" s="12">
        <v>850</v>
      </c>
      <c r="Q51" s="12">
        <v>0</v>
      </c>
      <c r="R51" s="12">
        <v>0</v>
      </c>
      <c r="S51" s="12">
        <v>7</v>
      </c>
      <c r="T51" s="12">
        <v>844</v>
      </c>
      <c r="U51" s="12">
        <v>0</v>
      </c>
      <c r="V51" s="12">
        <v>495</v>
      </c>
      <c r="W51" s="12"/>
      <c r="X51" s="13" t="s">
        <v>247</v>
      </c>
      <c r="Y51" s="14" t="s">
        <v>206</v>
      </c>
      <c r="Z51" s="13" t="s">
        <v>248</v>
      </c>
      <c r="AA51" s="12">
        <v>1</v>
      </c>
    </row>
    <row r="52" spans="1:27" ht="51.75" customHeight="1" x14ac:dyDescent="0.25">
      <c r="A52" s="14" t="s">
        <v>263</v>
      </c>
      <c r="B52" s="13" t="s">
        <v>49</v>
      </c>
      <c r="C52" s="8" t="s">
        <v>65</v>
      </c>
      <c r="D52" s="15" t="s">
        <v>264</v>
      </c>
      <c r="E52" s="8">
        <v>10</v>
      </c>
      <c r="F52" s="22">
        <v>42914.743055555555</v>
      </c>
      <c r="G52" s="22">
        <v>42914.871527777781</v>
      </c>
      <c r="H52" s="9" t="s">
        <v>55</v>
      </c>
      <c r="I52" s="21">
        <f t="shared" si="3"/>
        <v>3.0833333334303461</v>
      </c>
      <c r="J52" s="10" t="s">
        <v>265</v>
      </c>
      <c r="K52" s="11"/>
      <c r="L52" s="11"/>
      <c r="M52" s="12">
        <v>646</v>
      </c>
      <c r="N52" s="12">
        <v>0</v>
      </c>
      <c r="O52" s="12">
        <v>0</v>
      </c>
      <c r="P52" s="12">
        <v>646</v>
      </c>
      <c r="Q52" s="12">
        <v>0</v>
      </c>
      <c r="R52" s="12">
        <v>0</v>
      </c>
      <c r="S52" s="12">
        <v>8</v>
      </c>
      <c r="T52" s="12">
        <v>638</v>
      </c>
      <c r="U52" s="12">
        <v>0</v>
      </c>
      <c r="V52" s="12">
        <v>401</v>
      </c>
      <c r="W52" s="12"/>
      <c r="X52" s="13" t="s">
        <v>247</v>
      </c>
      <c r="Y52" s="14" t="s">
        <v>206</v>
      </c>
      <c r="Z52" s="13" t="s">
        <v>248</v>
      </c>
      <c r="AA52" s="12">
        <v>1</v>
      </c>
    </row>
    <row r="53" spans="1:27" ht="48" customHeight="1" x14ac:dyDescent="0.25">
      <c r="A53" s="14" t="s">
        <v>266</v>
      </c>
      <c r="B53" s="13" t="s">
        <v>49</v>
      </c>
      <c r="C53" s="8" t="s">
        <v>65</v>
      </c>
      <c r="D53" s="30" t="s">
        <v>267</v>
      </c>
      <c r="E53" s="8">
        <v>10</v>
      </c>
      <c r="F53" s="22">
        <v>42914.78125</v>
      </c>
      <c r="G53" s="22">
        <v>42915.486111111109</v>
      </c>
      <c r="H53" s="9" t="s">
        <v>55</v>
      </c>
      <c r="I53" s="21">
        <f t="shared" si="3"/>
        <v>16.916666666627862</v>
      </c>
      <c r="J53" s="10" t="s">
        <v>268</v>
      </c>
      <c r="K53" s="11"/>
      <c r="L53" s="11"/>
      <c r="M53" s="12">
        <v>320</v>
      </c>
      <c r="N53" s="12">
        <v>0</v>
      </c>
      <c r="O53" s="12">
        <v>0</v>
      </c>
      <c r="P53" s="12">
        <v>320</v>
      </c>
      <c r="Q53" s="12">
        <v>0</v>
      </c>
      <c r="R53" s="12">
        <v>0</v>
      </c>
      <c r="S53" s="12">
        <v>16</v>
      </c>
      <c r="T53" s="12">
        <v>304</v>
      </c>
      <c r="U53" s="12">
        <v>0</v>
      </c>
      <c r="V53" s="12">
        <v>810</v>
      </c>
      <c r="W53" s="12"/>
      <c r="X53" s="13" t="s">
        <v>269</v>
      </c>
      <c r="Y53" s="14" t="s">
        <v>206</v>
      </c>
      <c r="Z53" s="13" t="s">
        <v>140</v>
      </c>
      <c r="AA53" s="12">
        <v>1</v>
      </c>
    </row>
    <row r="54" spans="1:27" ht="88.5" customHeight="1" x14ac:dyDescent="0.25">
      <c r="A54" s="14" t="s">
        <v>270</v>
      </c>
      <c r="B54" s="13" t="s">
        <v>49</v>
      </c>
      <c r="C54" s="8" t="s">
        <v>60</v>
      </c>
      <c r="D54" s="15" t="s">
        <v>271</v>
      </c>
      <c r="E54" s="8">
        <v>6</v>
      </c>
      <c r="F54" s="22">
        <v>42915.967361111114</v>
      </c>
      <c r="G54" s="22">
        <v>42916.01666666667</v>
      </c>
      <c r="H54" s="9" t="s">
        <v>55</v>
      </c>
      <c r="I54" s="21">
        <f t="shared" si="3"/>
        <v>1.1833333333488554</v>
      </c>
      <c r="J54" s="10" t="s">
        <v>272</v>
      </c>
      <c r="K54" s="11" t="s">
        <v>273</v>
      </c>
      <c r="L54" s="11"/>
      <c r="M54" s="12">
        <v>413</v>
      </c>
      <c r="N54" s="12">
        <v>0</v>
      </c>
      <c r="O54" s="12">
        <v>12</v>
      </c>
      <c r="P54" s="12">
        <v>401</v>
      </c>
      <c r="Q54" s="12">
        <v>0</v>
      </c>
      <c r="R54" s="12">
        <v>0</v>
      </c>
      <c r="S54" s="12">
        <v>76</v>
      </c>
      <c r="T54" s="12">
        <v>337</v>
      </c>
      <c r="U54" s="12">
        <v>0</v>
      </c>
      <c r="V54" s="12">
        <v>1687</v>
      </c>
      <c r="W54" s="12"/>
      <c r="X54" s="13" t="s">
        <v>274</v>
      </c>
      <c r="Y54" s="14" t="s">
        <v>70</v>
      </c>
      <c r="Z54" s="13" t="s">
        <v>207</v>
      </c>
      <c r="AA54" s="12">
        <v>1</v>
      </c>
    </row>
    <row r="55" spans="1:27" ht="48" x14ac:dyDescent="0.25">
      <c r="A55" s="14" t="s">
        <v>275</v>
      </c>
      <c r="B55" s="13" t="s">
        <v>49</v>
      </c>
      <c r="C55" s="8" t="s">
        <v>53</v>
      </c>
      <c r="D55" s="15" t="s">
        <v>276</v>
      </c>
      <c r="E55" s="8">
        <v>6</v>
      </c>
      <c r="F55" s="22">
        <v>42915.967361111114</v>
      </c>
      <c r="G55" s="22">
        <v>42916.086805555555</v>
      </c>
      <c r="H55" s="9" t="s">
        <v>55</v>
      </c>
      <c r="I55" s="21">
        <f t="shared" si="3"/>
        <v>2.8666666665812954</v>
      </c>
      <c r="J55" s="10" t="s">
        <v>277</v>
      </c>
      <c r="K55" s="11" t="s">
        <v>278</v>
      </c>
      <c r="L55" s="11" t="s">
        <v>279</v>
      </c>
      <c r="M55" s="12">
        <v>328</v>
      </c>
      <c r="N55" s="12">
        <v>0</v>
      </c>
      <c r="O55" s="12">
        <v>9</v>
      </c>
      <c r="P55" s="12">
        <v>319</v>
      </c>
      <c r="Q55" s="12">
        <v>0</v>
      </c>
      <c r="R55" s="12">
        <v>0</v>
      </c>
      <c r="S55" s="12">
        <v>73</v>
      </c>
      <c r="T55" s="12">
        <v>255</v>
      </c>
      <c r="U55" s="12">
        <v>0</v>
      </c>
      <c r="V55" s="12">
        <v>1234</v>
      </c>
      <c r="W55" s="12"/>
      <c r="X55" s="13" t="s">
        <v>274</v>
      </c>
      <c r="Y55" s="14" t="s">
        <v>70</v>
      </c>
      <c r="Z55" s="13" t="s">
        <v>207</v>
      </c>
      <c r="AA55" s="12">
        <v>1</v>
      </c>
    </row>
    <row r="56" spans="1:27" ht="36" x14ac:dyDescent="0.25">
      <c r="A56" s="14" t="s">
        <v>280</v>
      </c>
      <c r="B56" s="13" t="s">
        <v>49</v>
      </c>
      <c r="C56" s="8" t="s">
        <v>51</v>
      </c>
      <c r="D56" s="15" t="s">
        <v>281</v>
      </c>
      <c r="E56" s="8">
        <v>0.4</v>
      </c>
      <c r="F56" s="22">
        <v>42916.541666666664</v>
      </c>
      <c r="G56" s="22">
        <v>42916.583333333336</v>
      </c>
      <c r="H56" s="9" t="s">
        <v>55</v>
      </c>
      <c r="I56" s="21">
        <f t="shared" si="3"/>
        <v>1.0000000001164153</v>
      </c>
      <c r="J56" s="11" t="s">
        <v>281</v>
      </c>
      <c r="K56" s="11"/>
      <c r="L56" s="11"/>
      <c r="M56" s="12">
        <v>45</v>
      </c>
      <c r="N56" s="12">
        <v>0</v>
      </c>
      <c r="O56" s="12">
        <v>0</v>
      </c>
      <c r="P56" s="12">
        <v>45</v>
      </c>
      <c r="Q56" s="12">
        <v>0</v>
      </c>
      <c r="R56" s="12">
        <v>0</v>
      </c>
      <c r="S56" s="12">
        <v>0</v>
      </c>
      <c r="T56" s="12">
        <v>45</v>
      </c>
      <c r="U56" s="12">
        <v>0</v>
      </c>
      <c r="V56" s="12">
        <v>48</v>
      </c>
      <c r="W56" s="12"/>
      <c r="X56" s="13" t="s">
        <v>282</v>
      </c>
      <c r="Y56" s="14"/>
      <c r="Z56" s="14"/>
      <c r="AA56" s="12">
        <v>1</v>
      </c>
    </row>
    <row r="57" spans="1:27" ht="60" x14ac:dyDescent="0.25">
      <c r="A57" s="14" t="s">
        <v>283</v>
      </c>
      <c r="B57" s="13" t="s">
        <v>49</v>
      </c>
      <c r="C57" s="8" t="s">
        <v>60</v>
      </c>
      <c r="D57" s="15" t="s">
        <v>129</v>
      </c>
      <c r="E57" s="8">
        <v>10</v>
      </c>
      <c r="F57" s="22">
        <v>42916.972222222219</v>
      </c>
      <c r="G57" s="22">
        <v>42916.982638888891</v>
      </c>
      <c r="H57" s="9" t="s">
        <v>55</v>
      </c>
      <c r="I57" s="21">
        <f t="shared" si="3"/>
        <v>0.25000000011641532</v>
      </c>
      <c r="J57" s="10" t="s">
        <v>284</v>
      </c>
      <c r="K57" s="11" t="s">
        <v>285</v>
      </c>
      <c r="L57" s="11" t="s">
        <v>215</v>
      </c>
      <c r="M57" s="12">
        <v>1169</v>
      </c>
      <c r="N57" s="12">
        <v>0</v>
      </c>
      <c r="O57" s="12">
        <v>4</v>
      </c>
      <c r="P57" s="12">
        <v>1165</v>
      </c>
      <c r="Q57" s="12">
        <v>0</v>
      </c>
      <c r="R57" s="12">
        <v>0</v>
      </c>
      <c r="S57" s="12">
        <v>59</v>
      </c>
      <c r="T57" s="12">
        <v>1110</v>
      </c>
      <c r="U57" s="12">
        <v>0</v>
      </c>
      <c r="V57" s="12">
        <v>750</v>
      </c>
      <c r="W57" s="12"/>
      <c r="X57" s="13" t="s">
        <v>286</v>
      </c>
      <c r="Y57" s="14" t="s">
        <v>206</v>
      </c>
      <c r="Z57" s="13" t="s">
        <v>287</v>
      </c>
      <c r="AA57" s="12">
        <v>1</v>
      </c>
    </row>
    <row r="58" spans="1:27" ht="24" x14ac:dyDescent="0.25">
      <c r="A58" s="14" t="s">
        <v>288</v>
      </c>
      <c r="B58" s="13" t="s">
        <v>49</v>
      </c>
      <c r="C58" s="8" t="s">
        <v>53</v>
      </c>
      <c r="D58" s="15" t="s">
        <v>197</v>
      </c>
      <c r="E58" s="8">
        <v>10</v>
      </c>
      <c r="F58" s="22">
        <v>42917.972222222219</v>
      </c>
      <c r="G58" s="22">
        <v>42918</v>
      </c>
      <c r="H58" s="9" t="s">
        <v>55</v>
      </c>
      <c r="I58" s="21">
        <f t="shared" si="3"/>
        <v>0.66666666674427688</v>
      </c>
      <c r="J58" s="10" t="s">
        <v>289</v>
      </c>
      <c r="K58" s="11"/>
      <c r="L58" s="11" t="s">
        <v>290</v>
      </c>
      <c r="M58" s="12">
        <v>34</v>
      </c>
      <c r="N58" s="12">
        <v>0</v>
      </c>
      <c r="O58" s="12">
        <v>1</v>
      </c>
      <c r="P58" s="12">
        <v>33</v>
      </c>
      <c r="Q58" s="12">
        <v>0</v>
      </c>
      <c r="R58" s="12">
        <v>0</v>
      </c>
      <c r="S58" s="12">
        <v>5</v>
      </c>
      <c r="T58" s="12">
        <v>29</v>
      </c>
      <c r="U58" s="12">
        <v>0</v>
      </c>
      <c r="V58" s="12">
        <v>300</v>
      </c>
      <c r="W58" s="12"/>
      <c r="X58" s="13" t="s">
        <v>286</v>
      </c>
      <c r="Y58" s="14" t="s">
        <v>206</v>
      </c>
      <c r="Z58" s="13" t="s">
        <v>287</v>
      </c>
      <c r="AA58" s="12">
        <v>1</v>
      </c>
    </row>
    <row r="59" spans="1:27" ht="36" x14ac:dyDescent="0.25">
      <c r="A59" s="14" t="s">
        <v>291</v>
      </c>
      <c r="B59" s="8" t="s">
        <v>292</v>
      </c>
      <c r="C59" s="8" t="s">
        <v>60</v>
      </c>
      <c r="D59" s="15" t="s">
        <v>56</v>
      </c>
      <c r="E59" s="8">
        <v>0.4</v>
      </c>
      <c r="F59" s="22">
        <v>42918.696527777778</v>
      </c>
      <c r="G59" s="22">
        <v>42918.847222222219</v>
      </c>
      <c r="H59" s="9" t="s">
        <v>55</v>
      </c>
      <c r="I59" s="21">
        <f t="shared" si="3"/>
        <v>3.6166666665812954</v>
      </c>
      <c r="J59" s="10" t="s">
        <v>56</v>
      </c>
      <c r="K59" s="23" t="s">
        <v>293</v>
      </c>
      <c r="L59" s="23" t="s">
        <v>294</v>
      </c>
      <c r="M59" s="12">
        <v>73</v>
      </c>
      <c r="N59" s="12">
        <v>0</v>
      </c>
      <c r="O59" s="12">
        <v>2</v>
      </c>
      <c r="P59" s="12">
        <v>71</v>
      </c>
      <c r="Q59" s="12">
        <v>0</v>
      </c>
      <c r="R59" s="12">
        <v>0</v>
      </c>
      <c r="S59" s="12">
        <v>10</v>
      </c>
      <c r="T59" s="12">
        <v>63</v>
      </c>
      <c r="U59" s="12">
        <v>0</v>
      </c>
      <c r="V59" s="12">
        <v>330</v>
      </c>
      <c r="W59" s="12"/>
      <c r="X59" s="13" t="s">
        <v>295</v>
      </c>
      <c r="Y59" s="14" t="s">
        <v>70</v>
      </c>
      <c r="Z59" s="13"/>
      <c r="AA59" s="12">
        <v>1</v>
      </c>
    </row>
    <row r="60" spans="1:27" ht="36" x14ac:dyDescent="0.25">
      <c r="A60" s="14" t="s">
        <v>296</v>
      </c>
      <c r="B60" s="8" t="s">
        <v>292</v>
      </c>
      <c r="C60" s="8" t="s">
        <v>50</v>
      </c>
      <c r="D60" s="15" t="s">
        <v>297</v>
      </c>
      <c r="E60" s="8">
        <v>0.4</v>
      </c>
      <c r="F60" s="22">
        <v>42919.496527777781</v>
      </c>
      <c r="G60" s="22">
        <v>42919.506944444445</v>
      </c>
      <c r="H60" s="9" t="s">
        <v>55</v>
      </c>
      <c r="I60" s="21">
        <f t="shared" si="3"/>
        <v>0.24999999994179234</v>
      </c>
      <c r="J60" s="11" t="s">
        <v>298</v>
      </c>
      <c r="K60" s="23"/>
      <c r="L60" s="23"/>
      <c r="M60" s="12">
        <v>11</v>
      </c>
      <c r="N60" s="12">
        <v>0</v>
      </c>
      <c r="O60" s="12">
        <v>0</v>
      </c>
      <c r="P60" s="12">
        <v>11</v>
      </c>
      <c r="Q60" s="12">
        <v>0</v>
      </c>
      <c r="R60" s="12">
        <v>0</v>
      </c>
      <c r="S60" s="12">
        <v>0</v>
      </c>
      <c r="T60" s="12">
        <v>11</v>
      </c>
      <c r="U60" s="12">
        <v>0</v>
      </c>
      <c r="V60" s="12">
        <v>12</v>
      </c>
      <c r="W60" s="12"/>
      <c r="X60" s="13" t="s">
        <v>299</v>
      </c>
      <c r="Y60" s="14" t="s">
        <v>70</v>
      </c>
      <c r="Z60" s="13"/>
      <c r="AA60" s="12">
        <v>1</v>
      </c>
    </row>
    <row r="61" spans="1:27" ht="51.75" customHeight="1" x14ac:dyDescent="0.25">
      <c r="A61" s="14" t="s">
        <v>300</v>
      </c>
      <c r="B61" s="8" t="s">
        <v>292</v>
      </c>
      <c r="C61" s="8" t="s">
        <v>60</v>
      </c>
      <c r="D61" s="15" t="s">
        <v>301</v>
      </c>
      <c r="E61" s="8">
        <v>10</v>
      </c>
      <c r="F61" s="22">
        <v>42919.73541666667</v>
      </c>
      <c r="G61" s="22">
        <v>42919.786111111112</v>
      </c>
      <c r="H61" s="9" t="s">
        <v>55</v>
      </c>
      <c r="I61" s="21">
        <f t="shared" si="3"/>
        <v>1.21666666661622</v>
      </c>
      <c r="J61" s="10" t="s">
        <v>302</v>
      </c>
      <c r="K61" s="23"/>
      <c r="L61" s="23"/>
      <c r="M61" s="12">
        <v>320</v>
      </c>
      <c r="N61" s="12">
        <v>0</v>
      </c>
      <c r="O61" s="12">
        <v>0</v>
      </c>
      <c r="P61" s="12">
        <v>320</v>
      </c>
      <c r="Q61" s="12">
        <v>0</v>
      </c>
      <c r="R61" s="12">
        <v>0</v>
      </c>
      <c r="S61" s="12">
        <v>16</v>
      </c>
      <c r="T61" s="12">
        <v>304</v>
      </c>
      <c r="U61" s="12">
        <v>0</v>
      </c>
      <c r="V61" s="12">
        <v>950</v>
      </c>
      <c r="W61" s="12"/>
      <c r="X61" s="13" t="s">
        <v>303</v>
      </c>
      <c r="Y61" s="13" t="s">
        <v>206</v>
      </c>
      <c r="Z61" s="13" t="s">
        <v>95</v>
      </c>
      <c r="AA61" s="12">
        <v>1</v>
      </c>
    </row>
    <row r="62" spans="1:27" ht="75" customHeight="1" x14ac:dyDescent="0.25">
      <c r="A62" s="14" t="s">
        <v>304</v>
      </c>
      <c r="B62" s="8" t="s">
        <v>292</v>
      </c>
      <c r="C62" s="8" t="s">
        <v>53</v>
      </c>
      <c r="D62" s="15" t="s">
        <v>305</v>
      </c>
      <c r="E62" s="8">
        <v>10</v>
      </c>
      <c r="F62" s="22">
        <v>42919.73541666667</v>
      </c>
      <c r="G62" s="22">
        <v>42919.762499999997</v>
      </c>
      <c r="H62" s="9" t="s">
        <v>55</v>
      </c>
      <c r="I62" s="21">
        <f t="shared" si="3"/>
        <v>0.64999999984866008</v>
      </c>
      <c r="J62" s="10" t="s">
        <v>306</v>
      </c>
      <c r="K62" s="23" t="s">
        <v>307</v>
      </c>
      <c r="L62" s="23" t="s">
        <v>215</v>
      </c>
      <c r="M62" s="12">
        <v>1081</v>
      </c>
      <c r="N62" s="12">
        <v>0</v>
      </c>
      <c r="O62" s="12">
        <v>8</v>
      </c>
      <c r="P62" s="12">
        <v>1073</v>
      </c>
      <c r="Q62" s="12">
        <v>0</v>
      </c>
      <c r="R62" s="12">
        <v>0</v>
      </c>
      <c r="S62" s="12">
        <v>33</v>
      </c>
      <c r="T62" s="12">
        <v>1048</v>
      </c>
      <c r="U62" s="12">
        <v>0</v>
      </c>
      <c r="V62" s="12">
        <v>2775</v>
      </c>
      <c r="W62" s="12"/>
      <c r="X62" s="13" t="s">
        <v>303</v>
      </c>
      <c r="Y62" s="13" t="s">
        <v>206</v>
      </c>
      <c r="Z62" s="13" t="s">
        <v>95</v>
      </c>
      <c r="AA62" s="12">
        <v>1</v>
      </c>
    </row>
    <row r="63" spans="1:27" ht="70.5" customHeight="1" x14ac:dyDescent="0.25">
      <c r="A63" s="14" t="s">
        <v>308</v>
      </c>
      <c r="B63" s="8" t="s">
        <v>292</v>
      </c>
      <c r="C63" s="8" t="s">
        <v>65</v>
      </c>
      <c r="D63" s="15" t="s">
        <v>309</v>
      </c>
      <c r="E63" s="8">
        <v>10</v>
      </c>
      <c r="F63" s="22">
        <v>42921.054166666669</v>
      </c>
      <c r="G63" s="22">
        <v>42921.081944444442</v>
      </c>
      <c r="H63" s="9" t="s">
        <v>55</v>
      </c>
      <c r="I63" s="21">
        <f t="shared" si="3"/>
        <v>0.6666666665696539</v>
      </c>
      <c r="J63" s="10" t="s">
        <v>310</v>
      </c>
      <c r="K63" s="23" t="s">
        <v>311</v>
      </c>
      <c r="L63" s="23"/>
      <c r="M63" s="12">
        <v>293</v>
      </c>
      <c r="N63" s="12">
        <v>0</v>
      </c>
      <c r="O63" s="12">
        <v>2</v>
      </c>
      <c r="P63" s="12">
        <v>291</v>
      </c>
      <c r="Q63" s="12">
        <v>0</v>
      </c>
      <c r="R63" s="12">
        <v>0</v>
      </c>
      <c r="S63" s="12">
        <v>20</v>
      </c>
      <c r="T63" s="12">
        <v>273</v>
      </c>
      <c r="U63" s="12">
        <v>0</v>
      </c>
      <c r="V63" s="12">
        <v>1050</v>
      </c>
      <c r="W63" s="12"/>
      <c r="X63" s="13" t="s">
        <v>312</v>
      </c>
      <c r="Y63" s="13" t="s">
        <v>313</v>
      </c>
      <c r="Z63" s="13" t="s">
        <v>140</v>
      </c>
      <c r="AA63" s="12">
        <v>0</v>
      </c>
    </row>
    <row r="64" spans="1:27" ht="84" x14ac:dyDescent="0.25">
      <c r="A64" s="14" t="s">
        <v>314</v>
      </c>
      <c r="B64" s="8" t="s">
        <v>292</v>
      </c>
      <c r="C64" s="8" t="s">
        <v>51</v>
      </c>
      <c r="D64" s="15" t="s">
        <v>129</v>
      </c>
      <c r="E64" s="8">
        <v>10</v>
      </c>
      <c r="F64" s="22">
        <v>42921.054166666669</v>
      </c>
      <c r="G64" s="22">
        <v>42921.081250000003</v>
      </c>
      <c r="H64" s="9" t="s">
        <v>55</v>
      </c>
      <c r="I64" s="21">
        <f t="shared" si="3"/>
        <v>0.65000000002328306</v>
      </c>
      <c r="J64" s="10" t="s">
        <v>315</v>
      </c>
      <c r="K64" s="23" t="s">
        <v>316</v>
      </c>
      <c r="L64" s="23" t="s">
        <v>317</v>
      </c>
      <c r="M64" s="12">
        <v>1169</v>
      </c>
      <c r="N64" s="12">
        <v>0</v>
      </c>
      <c r="O64" s="12">
        <v>7</v>
      </c>
      <c r="P64" s="12">
        <v>1162</v>
      </c>
      <c r="Q64" s="12">
        <v>0</v>
      </c>
      <c r="R64" s="12">
        <v>0</v>
      </c>
      <c r="S64" s="12">
        <v>54</v>
      </c>
      <c r="T64" s="12">
        <v>1115</v>
      </c>
      <c r="U64" s="12">
        <v>0</v>
      </c>
      <c r="V64" s="12">
        <v>660</v>
      </c>
      <c r="W64" s="12"/>
      <c r="X64" s="13" t="s">
        <v>312</v>
      </c>
      <c r="Y64" s="13" t="s">
        <v>313</v>
      </c>
      <c r="Z64" s="13" t="s">
        <v>140</v>
      </c>
      <c r="AA64" s="12">
        <v>0</v>
      </c>
    </row>
    <row r="65" spans="1:27" ht="48" x14ac:dyDescent="0.25">
      <c r="A65" s="14" t="s">
        <v>318</v>
      </c>
      <c r="B65" s="8" t="s">
        <v>292</v>
      </c>
      <c r="C65" s="8" t="s">
        <v>60</v>
      </c>
      <c r="D65" s="15" t="s">
        <v>319</v>
      </c>
      <c r="E65" s="8">
        <v>10</v>
      </c>
      <c r="F65" s="22">
        <v>42922.42083333333</v>
      </c>
      <c r="G65" s="22">
        <v>42922.468055555553</v>
      </c>
      <c r="H65" s="9" t="s">
        <v>55</v>
      </c>
      <c r="I65" s="21">
        <f t="shared" si="3"/>
        <v>1.1333333333604969</v>
      </c>
      <c r="J65" s="10" t="s">
        <v>320</v>
      </c>
      <c r="K65" s="23" t="s">
        <v>321</v>
      </c>
      <c r="L65" s="23" t="s">
        <v>215</v>
      </c>
      <c r="M65" s="12">
        <v>693</v>
      </c>
      <c r="N65" s="12">
        <v>0</v>
      </c>
      <c r="O65" s="12">
        <v>3</v>
      </c>
      <c r="P65" s="12">
        <v>690</v>
      </c>
      <c r="Q65" s="12">
        <v>0</v>
      </c>
      <c r="R65" s="12">
        <v>0</v>
      </c>
      <c r="S65" s="12">
        <v>15</v>
      </c>
      <c r="T65" s="12">
        <v>678</v>
      </c>
      <c r="U65" s="12">
        <v>0</v>
      </c>
      <c r="V65" s="12">
        <v>795</v>
      </c>
      <c r="W65" s="12"/>
      <c r="X65" s="13" t="s">
        <v>322</v>
      </c>
      <c r="Y65" s="13" t="s">
        <v>206</v>
      </c>
      <c r="Z65" s="13" t="s">
        <v>323</v>
      </c>
      <c r="AA65" s="12">
        <v>1</v>
      </c>
    </row>
    <row r="66" spans="1:27" ht="36" x14ac:dyDescent="0.25">
      <c r="A66" s="14" t="s">
        <v>324</v>
      </c>
      <c r="B66" s="8" t="s">
        <v>292</v>
      </c>
      <c r="C66" s="8" t="s">
        <v>51</v>
      </c>
      <c r="D66" s="15" t="s">
        <v>254</v>
      </c>
      <c r="E66" s="8">
        <v>10</v>
      </c>
      <c r="F66" s="22">
        <v>42922.42083333333</v>
      </c>
      <c r="G66" s="22">
        <v>42922.439583333333</v>
      </c>
      <c r="H66" s="9" t="s">
        <v>55</v>
      </c>
      <c r="I66" s="21">
        <f t="shared" si="3"/>
        <v>0.45000000006984919</v>
      </c>
      <c r="J66" s="10" t="s">
        <v>255</v>
      </c>
      <c r="K66" s="23" t="s">
        <v>325</v>
      </c>
      <c r="L66" s="23" t="s">
        <v>326</v>
      </c>
      <c r="M66" s="12">
        <v>78</v>
      </c>
      <c r="N66" s="12">
        <v>0</v>
      </c>
      <c r="O66" s="12">
        <v>3</v>
      </c>
      <c r="P66" s="12">
        <v>75</v>
      </c>
      <c r="Q66" s="12">
        <v>0</v>
      </c>
      <c r="R66" s="12">
        <v>0</v>
      </c>
      <c r="S66" s="12">
        <v>6</v>
      </c>
      <c r="T66" s="12">
        <v>72</v>
      </c>
      <c r="U66" s="12">
        <v>0</v>
      </c>
      <c r="V66" s="12">
        <v>390</v>
      </c>
      <c r="W66" s="12"/>
      <c r="X66" s="13" t="s">
        <v>322</v>
      </c>
      <c r="Y66" s="13" t="s">
        <v>206</v>
      </c>
      <c r="Z66" s="13" t="s">
        <v>323</v>
      </c>
      <c r="AA66" s="12">
        <v>1</v>
      </c>
    </row>
    <row r="67" spans="1:27" ht="36" x14ac:dyDescent="0.25">
      <c r="A67" s="14" t="s">
        <v>327</v>
      </c>
      <c r="B67" s="8" t="s">
        <v>292</v>
      </c>
      <c r="C67" s="8" t="s">
        <v>51</v>
      </c>
      <c r="D67" s="15" t="s">
        <v>250</v>
      </c>
      <c r="E67" s="8">
        <v>10</v>
      </c>
      <c r="F67" s="22">
        <v>42922.42083333333</v>
      </c>
      <c r="G67" s="22">
        <v>42922.439583333333</v>
      </c>
      <c r="H67" s="9" t="s">
        <v>55</v>
      </c>
      <c r="I67" s="21">
        <f t="shared" si="3"/>
        <v>0.45000000006984919</v>
      </c>
      <c r="J67" s="10" t="s">
        <v>328</v>
      </c>
      <c r="K67" s="23" t="s">
        <v>329</v>
      </c>
      <c r="L67" s="23" t="s">
        <v>330</v>
      </c>
      <c r="M67" s="12">
        <v>41</v>
      </c>
      <c r="N67" s="12">
        <v>0</v>
      </c>
      <c r="O67" s="12">
        <v>2</v>
      </c>
      <c r="P67" s="12">
        <v>39</v>
      </c>
      <c r="Q67" s="12">
        <v>0</v>
      </c>
      <c r="R67" s="12">
        <v>0</v>
      </c>
      <c r="S67" s="12">
        <v>1</v>
      </c>
      <c r="T67" s="12">
        <v>40</v>
      </c>
      <c r="U67" s="12">
        <v>0</v>
      </c>
      <c r="V67" s="12">
        <v>390</v>
      </c>
      <c r="W67" s="12"/>
      <c r="X67" s="13" t="s">
        <v>322</v>
      </c>
      <c r="Y67" s="13" t="s">
        <v>206</v>
      </c>
      <c r="Z67" s="13" t="s">
        <v>323</v>
      </c>
      <c r="AA67" s="12">
        <v>1</v>
      </c>
    </row>
    <row r="68" spans="1:27" ht="48" x14ac:dyDescent="0.25">
      <c r="A68" s="14" t="s">
        <v>331</v>
      </c>
      <c r="B68" s="8" t="s">
        <v>292</v>
      </c>
      <c r="C68" s="8" t="s">
        <v>51</v>
      </c>
      <c r="D68" s="15" t="s">
        <v>129</v>
      </c>
      <c r="E68" s="8">
        <v>10</v>
      </c>
      <c r="F68" s="22">
        <v>42922.42083333333</v>
      </c>
      <c r="G68" s="22">
        <v>42922.495138888888</v>
      </c>
      <c r="H68" s="9" t="s">
        <v>55</v>
      </c>
      <c r="I68" s="21">
        <f t="shared" si="3"/>
        <v>1.78333333338378</v>
      </c>
      <c r="J68" s="10" t="s">
        <v>332</v>
      </c>
      <c r="K68" s="23" t="s">
        <v>333</v>
      </c>
      <c r="L68" s="23"/>
      <c r="M68" s="12">
        <v>1169</v>
      </c>
      <c r="N68" s="12">
        <v>0</v>
      </c>
      <c r="O68" s="12">
        <v>7</v>
      </c>
      <c r="P68" s="12">
        <v>1162</v>
      </c>
      <c r="Q68" s="12">
        <v>0</v>
      </c>
      <c r="R68" s="12">
        <v>0</v>
      </c>
      <c r="S68" s="12">
        <v>54</v>
      </c>
      <c r="T68" s="12">
        <v>1115</v>
      </c>
      <c r="U68" s="12">
        <v>0</v>
      </c>
      <c r="V68" s="12">
        <v>375</v>
      </c>
      <c r="W68" s="12"/>
      <c r="X68" s="13" t="s">
        <v>322</v>
      </c>
      <c r="Y68" s="13" t="s">
        <v>206</v>
      </c>
      <c r="Z68" s="13" t="s">
        <v>323</v>
      </c>
      <c r="AA68" s="12">
        <v>1</v>
      </c>
    </row>
    <row r="69" spans="1:27" ht="36" x14ac:dyDescent="0.25">
      <c r="A69" s="14" t="s">
        <v>334</v>
      </c>
      <c r="B69" s="8" t="s">
        <v>292</v>
      </c>
      <c r="C69" s="8" t="s">
        <v>60</v>
      </c>
      <c r="D69" s="15" t="s">
        <v>261</v>
      </c>
      <c r="E69" s="8">
        <v>10</v>
      </c>
      <c r="F69" s="22">
        <v>42922.42083333333</v>
      </c>
      <c r="G69" s="22">
        <v>42922.533333333333</v>
      </c>
      <c r="H69" s="9" t="s">
        <v>55</v>
      </c>
      <c r="I69" s="21">
        <f t="shared" si="3"/>
        <v>2.7000000000698492</v>
      </c>
      <c r="J69" s="10" t="s">
        <v>335</v>
      </c>
      <c r="K69" s="11"/>
      <c r="L69" s="11" t="s">
        <v>336</v>
      </c>
      <c r="M69" s="12">
        <v>1140</v>
      </c>
      <c r="N69" s="12">
        <v>0</v>
      </c>
      <c r="O69" s="12">
        <v>1</v>
      </c>
      <c r="P69" s="12">
        <v>1139</v>
      </c>
      <c r="Q69" s="12">
        <v>0</v>
      </c>
      <c r="R69" s="12">
        <v>0</v>
      </c>
      <c r="S69" s="12">
        <v>42</v>
      </c>
      <c r="T69" s="12">
        <v>1098</v>
      </c>
      <c r="U69" s="12">
        <v>0</v>
      </c>
      <c r="V69" s="12">
        <v>375</v>
      </c>
      <c r="W69" s="12"/>
      <c r="X69" s="13" t="s">
        <v>322</v>
      </c>
      <c r="Y69" s="13" t="s">
        <v>206</v>
      </c>
      <c r="Z69" s="13" t="s">
        <v>323</v>
      </c>
      <c r="AA69" s="12">
        <v>1</v>
      </c>
    </row>
    <row r="70" spans="1:27" ht="84" x14ac:dyDescent="0.25">
      <c r="A70" s="14" t="s">
        <v>337</v>
      </c>
      <c r="B70" s="8" t="s">
        <v>292</v>
      </c>
      <c r="C70" s="8" t="s">
        <v>53</v>
      </c>
      <c r="D70" s="15" t="s">
        <v>305</v>
      </c>
      <c r="E70" s="8">
        <v>10</v>
      </c>
      <c r="F70" s="22">
        <v>42927.878472222219</v>
      </c>
      <c r="G70" s="22">
        <v>42927.895138888889</v>
      </c>
      <c r="H70" s="9" t="s">
        <v>55</v>
      </c>
      <c r="I70" s="21">
        <f t="shared" si="3"/>
        <v>0.40000000008149073</v>
      </c>
      <c r="J70" s="10" t="s">
        <v>338</v>
      </c>
      <c r="K70" s="11" t="s">
        <v>307</v>
      </c>
      <c r="L70" s="11" t="s">
        <v>215</v>
      </c>
      <c r="M70" s="12">
        <v>1081</v>
      </c>
      <c r="N70" s="12">
        <v>0</v>
      </c>
      <c r="O70" s="12">
        <v>8</v>
      </c>
      <c r="P70" s="12">
        <v>1073</v>
      </c>
      <c r="Q70" s="12">
        <v>0</v>
      </c>
      <c r="R70" s="12">
        <v>0</v>
      </c>
      <c r="S70" s="12">
        <v>33</v>
      </c>
      <c r="T70" s="12">
        <v>1048</v>
      </c>
      <c r="U70" s="12">
        <v>0</v>
      </c>
      <c r="V70" s="12">
        <v>1965</v>
      </c>
      <c r="W70" s="12"/>
      <c r="X70" s="13" t="s">
        <v>339</v>
      </c>
      <c r="Y70" s="13" t="s">
        <v>206</v>
      </c>
      <c r="Z70" s="13" t="s">
        <v>323</v>
      </c>
      <c r="AA70" s="12">
        <v>1</v>
      </c>
    </row>
    <row r="71" spans="1:27" ht="36" x14ac:dyDescent="0.25">
      <c r="A71" s="14" t="s">
        <v>340</v>
      </c>
      <c r="B71" s="8" t="s">
        <v>292</v>
      </c>
      <c r="C71" s="8" t="s">
        <v>60</v>
      </c>
      <c r="D71" s="15" t="s">
        <v>341</v>
      </c>
      <c r="E71" s="8">
        <v>10</v>
      </c>
      <c r="F71" s="22">
        <v>42927.878472222219</v>
      </c>
      <c r="G71" s="22">
        <v>42927.931944444441</v>
      </c>
      <c r="H71" s="9" t="s">
        <v>55</v>
      </c>
      <c r="I71" s="21">
        <f t="shared" si="3"/>
        <v>1.2833333333255723</v>
      </c>
      <c r="J71" s="10" t="s">
        <v>342</v>
      </c>
      <c r="K71" s="11"/>
      <c r="L71" s="11" t="s">
        <v>343</v>
      </c>
      <c r="M71" s="12">
        <v>287</v>
      </c>
      <c r="N71" s="12">
        <v>0</v>
      </c>
      <c r="O71" s="12">
        <v>1</v>
      </c>
      <c r="P71" s="12">
        <v>286</v>
      </c>
      <c r="Q71" s="12">
        <v>0</v>
      </c>
      <c r="R71" s="12">
        <v>0</v>
      </c>
      <c r="S71" s="12">
        <v>36</v>
      </c>
      <c r="T71" s="12">
        <v>251</v>
      </c>
      <c r="U71" s="12">
        <v>0</v>
      </c>
      <c r="V71" s="12">
        <v>150</v>
      </c>
      <c r="W71" s="12"/>
      <c r="X71" s="13" t="s">
        <v>339</v>
      </c>
      <c r="Y71" s="13" t="s">
        <v>206</v>
      </c>
      <c r="Z71" s="13" t="s">
        <v>323</v>
      </c>
      <c r="AA71" s="12">
        <v>1</v>
      </c>
    </row>
    <row r="72" spans="1:27" ht="24" x14ac:dyDescent="0.25">
      <c r="A72" s="14" t="s">
        <v>344</v>
      </c>
      <c r="B72" s="8" t="s">
        <v>292</v>
      </c>
      <c r="C72" s="8" t="s">
        <v>60</v>
      </c>
      <c r="D72" s="15" t="s">
        <v>345</v>
      </c>
      <c r="E72" s="8">
        <v>6</v>
      </c>
      <c r="F72" s="22">
        <v>42930.463194444441</v>
      </c>
      <c r="G72" s="22">
        <v>42930.484027777777</v>
      </c>
      <c r="H72" s="9" t="s">
        <v>55</v>
      </c>
      <c r="I72" s="21">
        <f t="shared" si="3"/>
        <v>0.50000000005820766</v>
      </c>
      <c r="J72" s="10" t="s">
        <v>346</v>
      </c>
      <c r="K72" s="11"/>
      <c r="L72" s="11"/>
      <c r="M72" s="12">
        <v>103</v>
      </c>
      <c r="N72" s="12">
        <v>0</v>
      </c>
      <c r="O72" s="12">
        <v>0</v>
      </c>
      <c r="P72" s="12">
        <v>103</v>
      </c>
      <c r="Q72" s="12">
        <v>0</v>
      </c>
      <c r="R72" s="12">
        <v>0</v>
      </c>
      <c r="S72" s="12">
        <v>18</v>
      </c>
      <c r="T72" s="12">
        <v>85</v>
      </c>
      <c r="U72" s="12">
        <v>0</v>
      </c>
      <c r="V72" s="12">
        <v>100</v>
      </c>
      <c r="W72" s="12"/>
      <c r="X72" s="13" t="s">
        <v>347</v>
      </c>
      <c r="Y72" s="13" t="s">
        <v>348</v>
      </c>
      <c r="Z72" s="13" t="s">
        <v>349</v>
      </c>
      <c r="AA72" s="12">
        <v>0</v>
      </c>
    </row>
    <row r="73" spans="1:27" ht="24" x14ac:dyDescent="0.25">
      <c r="A73" s="14" t="s">
        <v>351</v>
      </c>
      <c r="B73" s="8" t="s">
        <v>292</v>
      </c>
      <c r="C73" s="8" t="s">
        <v>50</v>
      </c>
      <c r="D73" s="15" t="s">
        <v>352</v>
      </c>
      <c r="E73" s="8">
        <v>6</v>
      </c>
      <c r="F73" s="22">
        <v>42934.479166666664</v>
      </c>
      <c r="G73" s="22">
        <v>42934.895833333336</v>
      </c>
      <c r="H73" s="9" t="s">
        <v>55</v>
      </c>
      <c r="I73" s="21">
        <f t="shared" si="3"/>
        <v>10.000000000116415</v>
      </c>
      <c r="J73" s="10" t="s">
        <v>353</v>
      </c>
      <c r="K73" s="11" t="s">
        <v>350</v>
      </c>
      <c r="L73" s="11"/>
      <c r="M73" s="12">
        <v>10</v>
      </c>
      <c r="N73" s="12">
        <v>0</v>
      </c>
      <c r="O73" s="12">
        <v>1</v>
      </c>
      <c r="P73" s="12">
        <v>9</v>
      </c>
      <c r="Q73" s="12">
        <v>0</v>
      </c>
      <c r="R73" s="12">
        <v>0</v>
      </c>
      <c r="S73" s="12">
        <v>10</v>
      </c>
      <c r="T73" s="12">
        <v>0</v>
      </c>
      <c r="U73" s="12">
        <v>0</v>
      </c>
      <c r="V73" s="12">
        <v>60</v>
      </c>
      <c r="W73" s="12"/>
      <c r="X73" s="13" t="s">
        <v>354</v>
      </c>
      <c r="Y73" s="13" t="s">
        <v>348</v>
      </c>
      <c r="Z73" s="13" t="s">
        <v>349</v>
      </c>
      <c r="AA73" s="12">
        <v>0</v>
      </c>
    </row>
    <row r="74" spans="1:27" ht="39.75" customHeight="1" x14ac:dyDescent="0.25">
      <c r="A74" s="14" t="s">
        <v>355</v>
      </c>
      <c r="B74" s="8" t="s">
        <v>292</v>
      </c>
      <c r="C74" s="8" t="s">
        <v>60</v>
      </c>
      <c r="D74" s="15" t="s">
        <v>356</v>
      </c>
      <c r="E74" s="8">
        <v>10</v>
      </c>
      <c r="F74" s="22">
        <v>42936.8125</v>
      </c>
      <c r="G74" s="22">
        <v>42936.829861111109</v>
      </c>
      <c r="H74" s="9" t="s">
        <v>55</v>
      </c>
      <c r="I74" s="21">
        <f t="shared" ref="I74:I86" si="4">(G74-F74)*24</f>
        <v>0.41666666662786156</v>
      </c>
      <c r="J74" s="10" t="s">
        <v>357</v>
      </c>
      <c r="K74" s="11"/>
      <c r="L74" s="11" t="s">
        <v>343</v>
      </c>
      <c r="M74" s="12">
        <v>287</v>
      </c>
      <c r="N74" s="12">
        <v>0</v>
      </c>
      <c r="O74" s="12">
        <v>1</v>
      </c>
      <c r="P74" s="12">
        <v>286</v>
      </c>
      <c r="Q74" s="12">
        <v>0</v>
      </c>
      <c r="R74" s="12">
        <v>0</v>
      </c>
      <c r="S74" s="12">
        <v>36</v>
      </c>
      <c r="T74" s="12">
        <v>251</v>
      </c>
      <c r="U74" s="12">
        <v>0</v>
      </c>
      <c r="V74" s="12">
        <v>600</v>
      </c>
      <c r="W74" s="12"/>
      <c r="X74" s="13" t="s">
        <v>358</v>
      </c>
      <c r="Y74" s="13" t="s">
        <v>206</v>
      </c>
      <c r="Z74" s="13" t="s">
        <v>95</v>
      </c>
      <c r="AA74" s="12">
        <v>1</v>
      </c>
    </row>
    <row r="75" spans="1:27" ht="36" x14ac:dyDescent="0.25">
      <c r="A75" s="14" t="s">
        <v>359</v>
      </c>
      <c r="B75" s="8" t="s">
        <v>292</v>
      </c>
      <c r="C75" s="8" t="s">
        <v>60</v>
      </c>
      <c r="D75" s="15" t="s">
        <v>360</v>
      </c>
      <c r="E75" s="8">
        <v>6</v>
      </c>
      <c r="F75" s="22">
        <v>42936.885416666664</v>
      </c>
      <c r="G75" s="22">
        <v>42936.947916666664</v>
      </c>
      <c r="H75" s="9" t="s">
        <v>55</v>
      </c>
      <c r="I75" s="21">
        <f t="shared" si="4"/>
        <v>1.5</v>
      </c>
      <c r="J75" s="10" t="s">
        <v>361</v>
      </c>
      <c r="K75" s="11" t="s">
        <v>362</v>
      </c>
      <c r="L75" s="11" t="s">
        <v>363</v>
      </c>
      <c r="M75" s="12">
        <v>226</v>
      </c>
      <c r="N75" s="12">
        <v>0</v>
      </c>
      <c r="O75" s="12">
        <v>4</v>
      </c>
      <c r="P75" s="12">
        <v>222</v>
      </c>
      <c r="Q75" s="12">
        <v>0</v>
      </c>
      <c r="R75" s="12">
        <v>0</v>
      </c>
      <c r="S75" s="12">
        <v>77</v>
      </c>
      <c r="T75" s="12">
        <v>149</v>
      </c>
      <c r="U75" s="12">
        <v>0</v>
      </c>
      <c r="V75" s="12">
        <v>978</v>
      </c>
      <c r="W75" s="12"/>
      <c r="X75" s="13" t="s">
        <v>364</v>
      </c>
      <c r="Y75" s="13" t="s">
        <v>365</v>
      </c>
      <c r="Z75" s="13" t="s">
        <v>366</v>
      </c>
      <c r="AA75" s="12">
        <v>0</v>
      </c>
    </row>
    <row r="76" spans="1:27" ht="24" x14ac:dyDescent="0.25">
      <c r="A76" s="14" t="s">
        <v>367</v>
      </c>
      <c r="B76" s="8" t="s">
        <v>292</v>
      </c>
      <c r="C76" s="8" t="s">
        <v>60</v>
      </c>
      <c r="D76" s="15" t="s">
        <v>368</v>
      </c>
      <c r="E76" s="8">
        <v>10</v>
      </c>
      <c r="F76" s="22">
        <v>42939.243055555555</v>
      </c>
      <c r="G76" s="22">
        <v>42939.263888888891</v>
      </c>
      <c r="H76" s="9" t="s">
        <v>55</v>
      </c>
      <c r="I76" s="21">
        <f t="shared" si="4"/>
        <v>0.50000000005820766</v>
      </c>
      <c r="J76" s="10" t="s">
        <v>369</v>
      </c>
      <c r="K76" s="11"/>
      <c r="L76" s="11" t="s">
        <v>370</v>
      </c>
      <c r="M76" s="12">
        <v>34</v>
      </c>
      <c r="N76" s="12">
        <v>0</v>
      </c>
      <c r="O76" s="12">
        <v>1</v>
      </c>
      <c r="P76" s="12">
        <v>33</v>
      </c>
      <c r="Q76" s="12">
        <v>0</v>
      </c>
      <c r="R76" s="12">
        <v>0</v>
      </c>
      <c r="S76" s="12">
        <v>5</v>
      </c>
      <c r="T76" s="12">
        <v>29</v>
      </c>
      <c r="U76" s="12">
        <v>0</v>
      </c>
      <c r="V76" s="12">
        <v>180</v>
      </c>
      <c r="W76" s="12"/>
      <c r="X76" s="13" t="s">
        <v>371</v>
      </c>
      <c r="Y76" s="13" t="s">
        <v>237</v>
      </c>
      <c r="Z76" s="13"/>
      <c r="AA76" s="12">
        <v>0</v>
      </c>
    </row>
    <row r="77" spans="1:27" ht="39" customHeight="1" x14ac:dyDescent="0.25">
      <c r="A77" s="14" t="s">
        <v>372</v>
      </c>
      <c r="B77" s="8" t="s">
        <v>292</v>
      </c>
      <c r="C77" s="8" t="s">
        <v>51</v>
      </c>
      <c r="D77" s="15" t="s">
        <v>373</v>
      </c>
      <c r="E77" s="8">
        <v>0.4</v>
      </c>
      <c r="F77" s="22">
        <v>42940.600694444445</v>
      </c>
      <c r="G77" s="22">
        <v>42940.611111111109</v>
      </c>
      <c r="H77" s="9" t="s">
        <v>55</v>
      </c>
      <c r="I77" s="21">
        <f t="shared" si="4"/>
        <v>0.24999999994179234</v>
      </c>
      <c r="J77" s="10" t="s">
        <v>373</v>
      </c>
      <c r="K77" s="11"/>
      <c r="L77" s="11"/>
      <c r="M77" s="12">
        <v>134</v>
      </c>
      <c r="N77" s="12">
        <v>0</v>
      </c>
      <c r="O77" s="12">
        <v>0</v>
      </c>
      <c r="P77" s="12">
        <v>134</v>
      </c>
      <c r="Q77" s="12">
        <v>0</v>
      </c>
      <c r="R77" s="12">
        <v>0</v>
      </c>
      <c r="S77" s="12">
        <v>1</v>
      </c>
      <c r="T77" s="12">
        <v>133</v>
      </c>
      <c r="U77" s="12">
        <v>0</v>
      </c>
      <c r="V77" s="12">
        <v>60</v>
      </c>
      <c r="W77" s="12"/>
      <c r="X77" s="13" t="s">
        <v>374</v>
      </c>
      <c r="Y77" s="14" t="s">
        <v>70</v>
      </c>
      <c r="Z77" s="13"/>
      <c r="AA77" s="12">
        <v>1</v>
      </c>
    </row>
    <row r="78" spans="1:27" ht="24" x14ac:dyDescent="0.25">
      <c r="A78" s="14" t="s">
        <v>375</v>
      </c>
      <c r="B78" s="8" t="s">
        <v>292</v>
      </c>
      <c r="C78" s="8" t="s">
        <v>60</v>
      </c>
      <c r="D78" s="27" t="s">
        <v>254</v>
      </c>
      <c r="E78" s="8">
        <v>10</v>
      </c>
      <c r="F78" s="22">
        <v>42950.065972222219</v>
      </c>
      <c r="G78" s="22">
        <v>42950.100694444445</v>
      </c>
      <c r="H78" s="9" t="s">
        <v>55</v>
      </c>
      <c r="I78" s="21">
        <f t="shared" si="4"/>
        <v>0.8333333334303461</v>
      </c>
      <c r="J78" s="25" t="s">
        <v>255</v>
      </c>
      <c r="K78" s="23" t="s">
        <v>376</v>
      </c>
      <c r="L78" s="23"/>
      <c r="M78" s="12">
        <v>28</v>
      </c>
      <c r="N78" s="12">
        <v>0</v>
      </c>
      <c r="O78" s="12">
        <v>2</v>
      </c>
      <c r="P78" s="12">
        <v>26</v>
      </c>
      <c r="Q78" s="12">
        <v>0</v>
      </c>
      <c r="R78" s="12">
        <v>0</v>
      </c>
      <c r="S78" s="12">
        <v>5</v>
      </c>
      <c r="T78" s="12">
        <v>23</v>
      </c>
      <c r="U78" s="12">
        <v>0</v>
      </c>
      <c r="V78" s="12">
        <v>270</v>
      </c>
      <c r="W78" s="12"/>
      <c r="X78" s="13" t="s">
        <v>377</v>
      </c>
      <c r="Y78" s="14" t="s">
        <v>206</v>
      </c>
      <c r="Z78" s="13" t="s">
        <v>378</v>
      </c>
      <c r="AA78" s="12">
        <v>1</v>
      </c>
    </row>
    <row r="79" spans="1:27" ht="36" x14ac:dyDescent="0.25">
      <c r="A79" s="14" t="s">
        <v>379</v>
      </c>
      <c r="B79" s="8" t="s">
        <v>292</v>
      </c>
      <c r="C79" s="8" t="s">
        <v>60</v>
      </c>
      <c r="D79" s="27" t="s">
        <v>380</v>
      </c>
      <c r="E79" s="8">
        <v>10</v>
      </c>
      <c r="F79" s="22">
        <v>42950.065972222219</v>
      </c>
      <c r="G79" s="22">
        <v>42950.118055555555</v>
      </c>
      <c r="H79" s="9" t="s">
        <v>55</v>
      </c>
      <c r="I79" s="21">
        <f t="shared" si="4"/>
        <v>1.2500000000582077</v>
      </c>
      <c r="J79" s="25" t="s">
        <v>381</v>
      </c>
      <c r="K79" s="23" t="s">
        <v>382</v>
      </c>
      <c r="L79" s="23"/>
      <c r="M79" s="12">
        <v>42</v>
      </c>
      <c r="N79" s="12">
        <v>0</v>
      </c>
      <c r="O79" s="12">
        <v>0</v>
      </c>
      <c r="P79" s="12">
        <v>42</v>
      </c>
      <c r="Q79" s="12">
        <v>0</v>
      </c>
      <c r="R79" s="12">
        <v>0</v>
      </c>
      <c r="S79" s="12">
        <v>3</v>
      </c>
      <c r="T79" s="12">
        <v>39</v>
      </c>
      <c r="U79" s="12">
        <v>0</v>
      </c>
      <c r="V79" s="12">
        <v>285</v>
      </c>
      <c r="W79" s="12"/>
      <c r="X79" s="13" t="s">
        <v>377</v>
      </c>
      <c r="Y79" s="14" t="s">
        <v>206</v>
      </c>
      <c r="Z79" s="13" t="s">
        <v>378</v>
      </c>
      <c r="AA79" s="12">
        <v>1</v>
      </c>
    </row>
    <row r="80" spans="1:27" ht="36" x14ac:dyDescent="0.25">
      <c r="A80" s="14" t="s">
        <v>383</v>
      </c>
      <c r="B80" s="8" t="s">
        <v>292</v>
      </c>
      <c r="C80" s="8" t="s">
        <v>60</v>
      </c>
      <c r="D80" s="27" t="s">
        <v>384</v>
      </c>
      <c r="E80" s="8">
        <v>10</v>
      </c>
      <c r="F80" s="22">
        <v>42950.190972222219</v>
      </c>
      <c r="G80" s="22">
        <v>42950.309027777781</v>
      </c>
      <c r="H80" s="9" t="s">
        <v>55</v>
      </c>
      <c r="I80" s="21">
        <f t="shared" si="4"/>
        <v>2.8333333334885538</v>
      </c>
      <c r="J80" s="25" t="s">
        <v>385</v>
      </c>
      <c r="K80" s="23" t="s">
        <v>386</v>
      </c>
      <c r="L80" s="23"/>
      <c r="M80" s="12">
        <v>646</v>
      </c>
      <c r="N80" s="12">
        <v>0</v>
      </c>
      <c r="O80" s="12">
        <v>2</v>
      </c>
      <c r="P80" s="12">
        <v>644</v>
      </c>
      <c r="Q80" s="12">
        <v>0</v>
      </c>
      <c r="R80" s="12">
        <v>0</v>
      </c>
      <c r="S80" s="12">
        <v>9</v>
      </c>
      <c r="T80" s="12">
        <v>637</v>
      </c>
      <c r="U80" s="12">
        <v>0</v>
      </c>
      <c r="V80" s="12">
        <v>240</v>
      </c>
      <c r="W80" s="12"/>
      <c r="X80" s="13" t="s">
        <v>387</v>
      </c>
      <c r="Y80" s="14" t="s">
        <v>388</v>
      </c>
      <c r="Z80" s="13" t="s">
        <v>389</v>
      </c>
      <c r="AA80" s="12">
        <v>0</v>
      </c>
    </row>
    <row r="81" spans="1:27" ht="48" x14ac:dyDescent="0.25">
      <c r="A81" s="14" t="s">
        <v>390</v>
      </c>
      <c r="B81" s="8" t="s">
        <v>292</v>
      </c>
      <c r="C81" s="8" t="s">
        <v>60</v>
      </c>
      <c r="D81" s="27" t="s">
        <v>391</v>
      </c>
      <c r="E81" s="8">
        <v>10</v>
      </c>
      <c r="F81" s="22">
        <v>42950.201388888891</v>
      </c>
      <c r="G81" s="22">
        <v>42950.309027777781</v>
      </c>
      <c r="H81" s="9" t="s">
        <v>55</v>
      </c>
      <c r="I81" s="21">
        <f t="shared" si="4"/>
        <v>2.5833333333721384</v>
      </c>
      <c r="J81" s="25" t="s">
        <v>392</v>
      </c>
      <c r="K81" s="23" t="s">
        <v>393</v>
      </c>
      <c r="L81" s="23" t="s">
        <v>215</v>
      </c>
      <c r="M81" s="12">
        <v>1083</v>
      </c>
      <c r="N81" s="12">
        <v>0</v>
      </c>
      <c r="O81" s="12">
        <v>2</v>
      </c>
      <c r="P81" s="12">
        <v>1081</v>
      </c>
      <c r="Q81" s="12">
        <v>0</v>
      </c>
      <c r="R81" s="12">
        <v>0</v>
      </c>
      <c r="S81" s="12">
        <v>33</v>
      </c>
      <c r="T81" s="12">
        <v>1050</v>
      </c>
      <c r="U81" s="12">
        <v>0</v>
      </c>
      <c r="V81" s="12">
        <v>450</v>
      </c>
      <c r="W81" s="12"/>
      <c r="X81" s="13" t="s">
        <v>394</v>
      </c>
      <c r="Y81" s="14" t="s">
        <v>206</v>
      </c>
      <c r="Z81" s="13" t="s">
        <v>395</v>
      </c>
      <c r="AA81" s="12">
        <v>1</v>
      </c>
    </row>
    <row r="82" spans="1:27" ht="48" x14ac:dyDescent="0.25">
      <c r="A82" s="14" t="s">
        <v>396</v>
      </c>
      <c r="B82" s="8" t="s">
        <v>292</v>
      </c>
      <c r="C82" s="8" t="s">
        <v>60</v>
      </c>
      <c r="D82" s="27" t="s">
        <v>397</v>
      </c>
      <c r="E82" s="8">
        <v>6</v>
      </c>
      <c r="F82" s="22">
        <v>42955.863194444442</v>
      </c>
      <c r="G82" s="22">
        <v>42956.392361111109</v>
      </c>
      <c r="H82" s="9" t="s">
        <v>55</v>
      </c>
      <c r="I82" s="21">
        <f t="shared" si="4"/>
        <v>12.700000000011642</v>
      </c>
      <c r="J82" s="25" t="s">
        <v>398</v>
      </c>
      <c r="K82" s="23" t="s">
        <v>399</v>
      </c>
      <c r="L82" s="23" t="s">
        <v>400</v>
      </c>
      <c r="M82" s="12">
        <v>321</v>
      </c>
      <c r="N82" s="12">
        <v>0</v>
      </c>
      <c r="O82" s="12">
        <v>7</v>
      </c>
      <c r="P82" s="12">
        <v>314</v>
      </c>
      <c r="Q82" s="12">
        <v>0</v>
      </c>
      <c r="R82" s="12">
        <v>0</v>
      </c>
      <c r="S82" s="12">
        <v>51</v>
      </c>
      <c r="T82" s="12">
        <v>270</v>
      </c>
      <c r="U82" s="12">
        <v>0</v>
      </c>
      <c r="V82" s="12">
        <v>2700</v>
      </c>
      <c r="W82" s="12"/>
      <c r="X82" s="13" t="s">
        <v>401</v>
      </c>
      <c r="Y82" s="14" t="s">
        <v>402</v>
      </c>
      <c r="Z82" s="13" t="s">
        <v>389</v>
      </c>
      <c r="AA82" s="12">
        <v>1</v>
      </c>
    </row>
    <row r="83" spans="1:27" ht="57" customHeight="1" x14ac:dyDescent="0.25">
      <c r="A83" s="14" t="s">
        <v>403</v>
      </c>
      <c r="B83" s="8" t="s">
        <v>292</v>
      </c>
      <c r="C83" s="8" t="s">
        <v>53</v>
      </c>
      <c r="D83" s="15" t="s">
        <v>404</v>
      </c>
      <c r="E83" s="8">
        <v>10</v>
      </c>
      <c r="F83" s="22">
        <v>42957.336805555555</v>
      </c>
      <c r="G83" s="22">
        <v>42957.354166666664</v>
      </c>
      <c r="H83" s="9" t="s">
        <v>55</v>
      </c>
      <c r="I83" s="21">
        <f t="shared" si="4"/>
        <v>0.41666666662786156</v>
      </c>
      <c r="J83" s="25" t="s">
        <v>405</v>
      </c>
      <c r="K83" s="23" t="s">
        <v>406</v>
      </c>
      <c r="L83" s="23" t="s">
        <v>215</v>
      </c>
      <c r="M83" s="12">
        <v>1083</v>
      </c>
      <c r="N83" s="12">
        <v>0</v>
      </c>
      <c r="O83" s="12">
        <v>3</v>
      </c>
      <c r="P83" s="12">
        <v>1080</v>
      </c>
      <c r="Q83" s="12">
        <v>0</v>
      </c>
      <c r="R83" s="12">
        <v>0</v>
      </c>
      <c r="S83" s="12">
        <v>33</v>
      </c>
      <c r="T83" s="12">
        <v>1050</v>
      </c>
      <c r="U83" s="12">
        <v>0</v>
      </c>
      <c r="V83" s="12">
        <v>1965</v>
      </c>
      <c r="W83" s="12"/>
      <c r="X83" s="13" t="s">
        <v>407</v>
      </c>
      <c r="Y83" s="14" t="s">
        <v>70</v>
      </c>
      <c r="Z83" s="13" t="s">
        <v>140</v>
      </c>
      <c r="AA83" s="12">
        <v>1</v>
      </c>
    </row>
    <row r="84" spans="1:27" ht="24" x14ac:dyDescent="0.25">
      <c r="A84" s="14" t="s">
        <v>408</v>
      </c>
      <c r="B84" s="8" t="s">
        <v>292</v>
      </c>
      <c r="C84" s="8" t="s">
        <v>51</v>
      </c>
      <c r="D84" s="15" t="s">
        <v>409</v>
      </c>
      <c r="E84" s="8">
        <v>10</v>
      </c>
      <c r="F84" s="22">
        <v>42957.833333333336</v>
      </c>
      <c r="G84" s="22">
        <v>42958.482638888891</v>
      </c>
      <c r="H84" s="9" t="s">
        <v>55</v>
      </c>
      <c r="I84" s="21">
        <f t="shared" si="4"/>
        <v>15.583333333313931</v>
      </c>
      <c r="J84" s="25" t="s">
        <v>410</v>
      </c>
      <c r="K84" s="11"/>
      <c r="L84" s="11"/>
      <c r="M84" s="12">
        <v>67</v>
      </c>
      <c r="N84" s="12">
        <v>0</v>
      </c>
      <c r="O84" s="12">
        <v>67</v>
      </c>
      <c r="P84" s="12">
        <v>0</v>
      </c>
      <c r="Q84" s="12">
        <v>0</v>
      </c>
      <c r="R84" s="12">
        <v>0</v>
      </c>
      <c r="S84" s="12">
        <v>1</v>
      </c>
      <c r="T84" s="12">
        <v>66</v>
      </c>
      <c r="U84" s="12">
        <v>0</v>
      </c>
      <c r="V84" s="12">
        <v>30</v>
      </c>
      <c r="W84" s="12"/>
      <c r="X84" s="13" t="s">
        <v>411</v>
      </c>
      <c r="Y84" s="14" t="s">
        <v>402</v>
      </c>
      <c r="Z84" s="13" t="s">
        <v>389</v>
      </c>
      <c r="AA84" s="12">
        <v>1</v>
      </c>
    </row>
    <row r="85" spans="1:27" ht="36" x14ac:dyDescent="0.25">
      <c r="A85" s="14" t="s">
        <v>413</v>
      </c>
      <c r="B85" s="8" t="s">
        <v>292</v>
      </c>
      <c r="C85" s="8" t="s">
        <v>51</v>
      </c>
      <c r="D85" s="15" t="s">
        <v>414</v>
      </c>
      <c r="E85" s="8">
        <v>0.4</v>
      </c>
      <c r="F85" s="22">
        <v>42969.717361111114</v>
      </c>
      <c r="G85" s="22">
        <v>42970.697916666664</v>
      </c>
      <c r="H85" s="9" t="s">
        <v>55</v>
      </c>
      <c r="I85" s="21">
        <f t="shared" si="4"/>
        <v>23.533333333209157</v>
      </c>
      <c r="J85" s="25" t="s">
        <v>414</v>
      </c>
      <c r="K85" s="11"/>
      <c r="L85" s="11"/>
      <c r="M85" s="12">
        <v>1</v>
      </c>
      <c r="N85" s="12">
        <v>0</v>
      </c>
      <c r="O85" s="12">
        <v>0</v>
      </c>
      <c r="P85" s="12">
        <v>1</v>
      </c>
      <c r="Q85" s="12">
        <v>0</v>
      </c>
      <c r="R85" s="12">
        <v>0</v>
      </c>
      <c r="S85" s="12">
        <v>0</v>
      </c>
      <c r="T85" s="12">
        <v>1</v>
      </c>
      <c r="U85" s="12">
        <v>0</v>
      </c>
      <c r="V85" s="12">
        <v>50</v>
      </c>
      <c r="W85" s="12"/>
      <c r="X85" s="13" t="s">
        <v>415</v>
      </c>
      <c r="Y85" s="14" t="s">
        <v>70</v>
      </c>
      <c r="Z85" s="14"/>
      <c r="AA85" s="12">
        <v>1</v>
      </c>
    </row>
    <row r="86" spans="1:27" ht="24" x14ac:dyDescent="0.25">
      <c r="A86" s="14" t="s">
        <v>417</v>
      </c>
      <c r="B86" s="8" t="s">
        <v>416</v>
      </c>
      <c r="C86" s="8" t="s">
        <v>53</v>
      </c>
      <c r="D86" s="15" t="s">
        <v>319</v>
      </c>
      <c r="E86" s="8">
        <v>10</v>
      </c>
      <c r="F86" s="22">
        <v>42975.154166666667</v>
      </c>
      <c r="G86" s="22">
        <v>42975.191666666666</v>
      </c>
      <c r="H86" s="9" t="s">
        <v>55</v>
      </c>
      <c r="I86" s="21">
        <f t="shared" si="4"/>
        <v>0.8999999999650754</v>
      </c>
      <c r="J86" s="25" t="s">
        <v>418</v>
      </c>
      <c r="K86" s="23" t="s">
        <v>419</v>
      </c>
      <c r="L86" s="23"/>
      <c r="M86" s="12">
        <v>694</v>
      </c>
      <c r="N86" s="12">
        <v>0</v>
      </c>
      <c r="O86" s="12">
        <v>2</v>
      </c>
      <c r="P86" s="12">
        <v>692</v>
      </c>
      <c r="Q86" s="12">
        <v>0</v>
      </c>
      <c r="R86" s="12">
        <v>0</v>
      </c>
      <c r="S86" s="12">
        <v>15</v>
      </c>
      <c r="T86" s="12">
        <v>679</v>
      </c>
      <c r="U86" s="12">
        <v>0</v>
      </c>
      <c r="V86" s="12">
        <v>420</v>
      </c>
      <c r="W86" s="12"/>
      <c r="X86" s="13" t="s">
        <v>420</v>
      </c>
      <c r="Y86" s="14" t="s">
        <v>237</v>
      </c>
      <c r="Z86" s="13" t="s">
        <v>140</v>
      </c>
      <c r="AA86" s="12">
        <v>0</v>
      </c>
    </row>
    <row r="87" spans="1:27" ht="48" x14ac:dyDescent="0.25">
      <c r="A87" s="14" t="s">
        <v>421</v>
      </c>
      <c r="B87" s="8" t="s">
        <v>292</v>
      </c>
      <c r="C87" s="8" t="s">
        <v>60</v>
      </c>
      <c r="D87" s="27" t="s">
        <v>422</v>
      </c>
      <c r="E87" s="8">
        <v>6</v>
      </c>
      <c r="F87" s="22">
        <v>42986.722916666666</v>
      </c>
      <c r="G87" s="22">
        <v>42986.802083333336</v>
      </c>
      <c r="H87" s="9" t="s">
        <v>55</v>
      </c>
      <c r="I87" s="21">
        <f t="shared" ref="I87:I94" si="5">(G87-F87)*24</f>
        <v>1.9000000000814907</v>
      </c>
      <c r="J87" s="25" t="s">
        <v>423</v>
      </c>
      <c r="K87" s="26"/>
      <c r="L87" s="26" t="s">
        <v>424</v>
      </c>
      <c r="M87" s="12">
        <v>39</v>
      </c>
      <c r="N87" s="12">
        <v>0</v>
      </c>
      <c r="O87" s="12">
        <v>2</v>
      </c>
      <c r="P87" s="12">
        <v>37</v>
      </c>
      <c r="Q87" s="12">
        <v>0</v>
      </c>
      <c r="R87" s="12">
        <v>0</v>
      </c>
      <c r="S87" s="12">
        <v>23</v>
      </c>
      <c r="T87" s="12">
        <v>16</v>
      </c>
      <c r="U87" s="12">
        <v>0</v>
      </c>
      <c r="V87" s="12">
        <v>220</v>
      </c>
      <c r="W87" s="12"/>
      <c r="X87" s="13" t="s">
        <v>425</v>
      </c>
      <c r="Y87" s="14" t="s">
        <v>70</v>
      </c>
      <c r="Z87" s="14" t="s">
        <v>140</v>
      </c>
      <c r="AA87" s="12">
        <v>1</v>
      </c>
    </row>
    <row r="88" spans="1:27" ht="48" x14ac:dyDescent="0.25">
      <c r="A88" s="14" t="s">
        <v>426</v>
      </c>
      <c r="B88" s="8" t="s">
        <v>292</v>
      </c>
      <c r="C88" s="8" t="s">
        <v>60</v>
      </c>
      <c r="D88" s="27" t="s">
        <v>422</v>
      </c>
      <c r="E88" s="8">
        <v>6</v>
      </c>
      <c r="F88" s="22">
        <v>42988.673611111109</v>
      </c>
      <c r="G88" s="22">
        <v>42988.756944444445</v>
      </c>
      <c r="H88" s="9" t="s">
        <v>55</v>
      </c>
      <c r="I88" s="21">
        <f t="shared" si="5"/>
        <v>2.0000000000582077</v>
      </c>
      <c r="J88" s="25" t="s">
        <v>427</v>
      </c>
      <c r="K88" s="26"/>
      <c r="L88" s="26" t="s">
        <v>424</v>
      </c>
      <c r="M88" s="12">
        <v>39</v>
      </c>
      <c r="N88" s="12">
        <v>0</v>
      </c>
      <c r="O88" s="12">
        <v>2</v>
      </c>
      <c r="P88" s="12">
        <v>37</v>
      </c>
      <c r="Q88" s="12">
        <v>0</v>
      </c>
      <c r="R88" s="12">
        <v>0</v>
      </c>
      <c r="S88" s="12">
        <v>23</v>
      </c>
      <c r="T88" s="12">
        <v>16</v>
      </c>
      <c r="U88" s="12">
        <v>0</v>
      </c>
      <c r="V88" s="12">
        <v>220</v>
      </c>
      <c r="W88" s="12"/>
      <c r="X88" s="13" t="s">
        <v>428</v>
      </c>
      <c r="Y88" s="14" t="s">
        <v>70</v>
      </c>
      <c r="Z88" s="13" t="s">
        <v>429</v>
      </c>
      <c r="AA88" s="12">
        <v>1</v>
      </c>
    </row>
    <row r="89" spans="1:27" ht="24" x14ac:dyDescent="0.25">
      <c r="A89" s="14" t="s">
        <v>430</v>
      </c>
      <c r="B89" s="8" t="s">
        <v>292</v>
      </c>
      <c r="C89" s="8" t="s">
        <v>51</v>
      </c>
      <c r="D89" s="27" t="s">
        <v>431</v>
      </c>
      <c r="E89" s="8">
        <v>10</v>
      </c>
      <c r="F89" s="22">
        <v>42988.711805555555</v>
      </c>
      <c r="G89" s="22">
        <v>42988.729166666664</v>
      </c>
      <c r="H89" s="9" t="s">
        <v>55</v>
      </c>
      <c r="I89" s="21">
        <f t="shared" si="5"/>
        <v>0.41666666662786156</v>
      </c>
      <c r="J89" s="25" t="s">
        <v>432</v>
      </c>
      <c r="K89" s="26"/>
      <c r="L89" s="26"/>
      <c r="M89" s="12">
        <v>3</v>
      </c>
      <c r="N89" s="12">
        <v>0</v>
      </c>
      <c r="O89" s="12">
        <v>0</v>
      </c>
      <c r="P89" s="12">
        <v>3</v>
      </c>
      <c r="Q89" s="12">
        <v>0</v>
      </c>
      <c r="R89" s="12">
        <v>0</v>
      </c>
      <c r="S89" s="12">
        <v>1</v>
      </c>
      <c r="T89" s="12">
        <v>2</v>
      </c>
      <c r="U89" s="12">
        <v>0</v>
      </c>
      <c r="V89" s="12">
        <v>150</v>
      </c>
      <c r="W89" s="12"/>
      <c r="X89" s="13" t="s">
        <v>433</v>
      </c>
      <c r="Y89" s="14" t="s">
        <v>70</v>
      </c>
      <c r="Z89" s="13" t="s">
        <v>95</v>
      </c>
      <c r="AA89" s="12">
        <v>1</v>
      </c>
    </row>
    <row r="90" spans="1:27" ht="24" x14ac:dyDescent="0.25">
      <c r="A90" s="14" t="s">
        <v>434</v>
      </c>
      <c r="B90" s="8" t="s">
        <v>292</v>
      </c>
      <c r="C90" s="8" t="s">
        <v>50</v>
      </c>
      <c r="D90" s="27" t="s">
        <v>435</v>
      </c>
      <c r="E90" s="8">
        <v>10</v>
      </c>
      <c r="F90" s="22">
        <v>42995.420138888891</v>
      </c>
      <c r="G90" s="22">
        <v>42995.420138888891</v>
      </c>
      <c r="H90" s="9" t="s">
        <v>55</v>
      </c>
      <c r="I90" s="21">
        <f t="shared" si="5"/>
        <v>0</v>
      </c>
      <c r="J90" s="25" t="s">
        <v>436</v>
      </c>
      <c r="K90" s="26"/>
      <c r="L90" s="26" t="s">
        <v>437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23"/>
      <c r="X90" s="13" t="s">
        <v>438</v>
      </c>
      <c r="Y90" s="14" t="s">
        <v>439</v>
      </c>
      <c r="Z90" s="13" t="s">
        <v>440</v>
      </c>
      <c r="AA90" s="12">
        <v>0</v>
      </c>
    </row>
    <row r="91" spans="1:27" ht="36" x14ac:dyDescent="0.25">
      <c r="A91" s="14" t="s">
        <v>441</v>
      </c>
      <c r="B91" s="8" t="s">
        <v>292</v>
      </c>
      <c r="C91" s="8" t="s">
        <v>51</v>
      </c>
      <c r="D91" s="27" t="s">
        <v>442</v>
      </c>
      <c r="E91" s="8">
        <v>0.4</v>
      </c>
      <c r="F91" s="22">
        <v>42997.770833333336</v>
      </c>
      <c r="G91" s="22">
        <v>42997.8125</v>
      </c>
      <c r="H91" s="9" t="s">
        <v>55</v>
      </c>
      <c r="I91" s="21">
        <f t="shared" si="5"/>
        <v>0.99999999994179234</v>
      </c>
      <c r="J91" s="26" t="s">
        <v>442</v>
      </c>
      <c r="K91" s="26"/>
      <c r="L91" s="26"/>
      <c r="M91" s="12">
        <v>27</v>
      </c>
      <c r="N91" s="12">
        <v>0</v>
      </c>
      <c r="O91" s="12">
        <v>0</v>
      </c>
      <c r="P91" s="12">
        <v>27</v>
      </c>
      <c r="Q91" s="12">
        <v>0</v>
      </c>
      <c r="R91" s="12">
        <v>0</v>
      </c>
      <c r="S91" s="12">
        <v>2</v>
      </c>
      <c r="T91" s="12">
        <v>25</v>
      </c>
      <c r="U91" s="12">
        <v>0</v>
      </c>
      <c r="V91" s="12">
        <v>30</v>
      </c>
      <c r="W91" s="12"/>
      <c r="X91" s="13" t="s">
        <v>443</v>
      </c>
      <c r="Y91" s="14" t="s">
        <v>70</v>
      </c>
      <c r="Z91" s="14"/>
      <c r="AA91" s="12">
        <v>1</v>
      </c>
    </row>
    <row r="92" spans="1:27" ht="157.5" customHeight="1" x14ac:dyDescent="0.25">
      <c r="A92" s="14" t="s">
        <v>444</v>
      </c>
      <c r="B92" s="8" t="s">
        <v>292</v>
      </c>
      <c r="C92" s="8" t="s">
        <v>65</v>
      </c>
      <c r="D92" s="27" t="s">
        <v>66</v>
      </c>
      <c r="E92" s="8">
        <v>6</v>
      </c>
      <c r="F92" s="22">
        <v>43002.533333333333</v>
      </c>
      <c r="G92" s="22">
        <v>43002.538888888892</v>
      </c>
      <c r="H92" s="9" t="s">
        <v>55</v>
      </c>
      <c r="I92" s="21">
        <f t="shared" si="5"/>
        <v>0.13333333341870457</v>
      </c>
      <c r="J92" s="31" t="s">
        <v>445</v>
      </c>
      <c r="K92" s="26" t="s">
        <v>446</v>
      </c>
      <c r="L92" s="26" t="s">
        <v>447</v>
      </c>
      <c r="M92" s="12">
        <v>1884</v>
      </c>
      <c r="N92" s="12">
        <v>1</v>
      </c>
      <c r="O92" s="12">
        <v>18</v>
      </c>
      <c r="P92" s="12">
        <v>1865</v>
      </c>
      <c r="Q92" s="12">
        <v>0</v>
      </c>
      <c r="R92" s="12">
        <v>0</v>
      </c>
      <c r="S92" s="12">
        <v>211</v>
      </c>
      <c r="T92" s="12">
        <v>1673</v>
      </c>
      <c r="U92" s="12">
        <v>0</v>
      </c>
      <c r="V92" s="12">
        <v>5115</v>
      </c>
      <c r="W92" s="12"/>
      <c r="X92" s="13" t="s">
        <v>448</v>
      </c>
      <c r="Y92" s="14" t="s">
        <v>81</v>
      </c>
      <c r="Z92" s="14" t="s">
        <v>449</v>
      </c>
      <c r="AA92" s="12">
        <v>0</v>
      </c>
    </row>
    <row r="93" spans="1:27" ht="69.75" customHeight="1" x14ac:dyDescent="0.25">
      <c r="A93" s="14" t="s">
        <v>450</v>
      </c>
      <c r="B93" s="8" t="s">
        <v>292</v>
      </c>
      <c r="C93" s="8" t="s">
        <v>53</v>
      </c>
      <c r="D93" s="27" t="s">
        <v>451</v>
      </c>
      <c r="E93" s="8">
        <v>6</v>
      </c>
      <c r="F93" s="22">
        <v>43003.465277777781</v>
      </c>
      <c r="G93" s="22">
        <v>43003.493055555555</v>
      </c>
      <c r="H93" s="9" t="s">
        <v>55</v>
      </c>
      <c r="I93" s="21">
        <f t="shared" si="5"/>
        <v>0.6666666665696539</v>
      </c>
      <c r="J93" s="25" t="s">
        <v>452</v>
      </c>
      <c r="K93" s="26" t="s">
        <v>453</v>
      </c>
      <c r="L93" s="26" t="s">
        <v>454</v>
      </c>
      <c r="M93" s="12">
        <v>330</v>
      </c>
      <c r="N93" s="12">
        <v>0</v>
      </c>
      <c r="O93" s="12">
        <v>17</v>
      </c>
      <c r="P93" s="12">
        <v>313</v>
      </c>
      <c r="Q93" s="12">
        <v>0</v>
      </c>
      <c r="R93" s="12">
        <v>0</v>
      </c>
      <c r="S93" s="12">
        <v>70</v>
      </c>
      <c r="T93" s="12">
        <v>260</v>
      </c>
      <c r="U93" s="12">
        <v>0</v>
      </c>
      <c r="V93" s="12">
        <v>1302</v>
      </c>
      <c r="W93" s="12"/>
      <c r="X93" s="13" t="s">
        <v>455</v>
      </c>
      <c r="Y93" s="14" t="s">
        <v>348</v>
      </c>
      <c r="Z93" s="13" t="s">
        <v>456</v>
      </c>
      <c r="AA93" s="12">
        <v>0</v>
      </c>
    </row>
    <row r="94" spans="1:27" ht="36" x14ac:dyDescent="0.25">
      <c r="A94" s="14" t="s">
        <v>457</v>
      </c>
      <c r="B94" s="8" t="s">
        <v>292</v>
      </c>
      <c r="C94" s="8" t="s">
        <v>50</v>
      </c>
      <c r="D94" s="27" t="s">
        <v>458</v>
      </c>
      <c r="E94" s="8">
        <v>0.4</v>
      </c>
      <c r="F94" s="22">
        <v>43009.895833333336</v>
      </c>
      <c r="G94" s="22">
        <v>43009.958333333336</v>
      </c>
      <c r="H94" s="9" t="s">
        <v>55</v>
      </c>
      <c r="I94" s="21">
        <f t="shared" si="5"/>
        <v>1.5</v>
      </c>
      <c r="J94" s="11" t="s">
        <v>458</v>
      </c>
      <c r="K94" s="23"/>
      <c r="L94" s="23"/>
      <c r="M94" s="12">
        <v>69</v>
      </c>
      <c r="N94" s="12">
        <v>0</v>
      </c>
      <c r="O94" s="12">
        <v>0</v>
      </c>
      <c r="P94" s="12">
        <v>69</v>
      </c>
      <c r="Q94" s="12">
        <v>0</v>
      </c>
      <c r="R94" s="12">
        <v>0</v>
      </c>
      <c r="S94" s="12">
        <v>0</v>
      </c>
      <c r="T94" s="12">
        <v>69</v>
      </c>
      <c r="U94" s="12">
        <v>0</v>
      </c>
      <c r="V94" s="12">
        <v>6</v>
      </c>
      <c r="W94" s="12"/>
      <c r="X94" s="13" t="s">
        <v>459</v>
      </c>
      <c r="Y94" s="14" t="s">
        <v>70</v>
      </c>
      <c r="Z94" s="14"/>
      <c r="AA94" s="12">
        <v>1</v>
      </c>
    </row>
    <row r="95" spans="1:27" s="1" customFormat="1" ht="48" x14ac:dyDescent="0.3">
      <c r="A95" s="32">
        <v>394</v>
      </c>
      <c r="B95" s="33" t="s">
        <v>292</v>
      </c>
      <c r="C95" s="33" t="s">
        <v>51</v>
      </c>
      <c r="D95" s="33" t="s">
        <v>412</v>
      </c>
      <c r="E95" s="33">
        <v>0.4</v>
      </c>
      <c r="F95" s="34">
        <v>43041.868055555555</v>
      </c>
      <c r="G95" s="34">
        <v>43041.909722222219</v>
      </c>
      <c r="H95" s="35" t="s">
        <v>55</v>
      </c>
      <c r="I95" s="36">
        <f t="shared" ref="I95:I108" si="6">(G95-F95)*24</f>
        <v>0.99999999994179234</v>
      </c>
      <c r="J95" s="37" t="s">
        <v>412</v>
      </c>
      <c r="K95" s="38"/>
      <c r="L95" s="38"/>
      <c r="M95" s="32">
        <v>265</v>
      </c>
      <c r="N95" s="32">
        <v>0</v>
      </c>
      <c r="O95" s="32">
        <v>0</v>
      </c>
      <c r="P95" s="32">
        <v>265</v>
      </c>
      <c r="Q95" s="32">
        <v>0</v>
      </c>
      <c r="R95" s="32">
        <v>0</v>
      </c>
      <c r="S95" s="32">
        <v>2</v>
      </c>
      <c r="T95" s="32">
        <v>263</v>
      </c>
      <c r="U95" s="32">
        <v>0</v>
      </c>
      <c r="V95" s="32">
        <v>165</v>
      </c>
      <c r="W95" s="32"/>
      <c r="X95" s="39" t="s">
        <v>460</v>
      </c>
      <c r="Y95" s="40" t="s">
        <v>70</v>
      </c>
      <c r="Z95" s="40"/>
      <c r="AA95" s="32">
        <v>1</v>
      </c>
    </row>
    <row r="96" spans="1:27" s="1" customFormat="1" ht="48" x14ac:dyDescent="0.3">
      <c r="A96" s="32">
        <v>396</v>
      </c>
      <c r="B96" s="33" t="s">
        <v>292</v>
      </c>
      <c r="C96" s="33" t="s">
        <v>51</v>
      </c>
      <c r="D96" s="33" t="s">
        <v>461</v>
      </c>
      <c r="E96" s="33">
        <v>0.4</v>
      </c>
      <c r="F96" s="34">
        <v>43044.375</v>
      </c>
      <c r="G96" s="34">
        <v>43044.395833333336</v>
      </c>
      <c r="H96" s="35" t="s">
        <v>55</v>
      </c>
      <c r="I96" s="36">
        <f t="shared" si="6"/>
        <v>0.50000000005820766</v>
      </c>
      <c r="J96" s="38" t="s">
        <v>461</v>
      </c>
      <c r="K96" s="38"/>
      <c r="L96" s="38"/>
      <c r="M96" s="32">
        <v>40</v>
      </c>
      <c r="N96" s="32">
        <v>0</v>
      </c>
      <c r="O96" s="32">
        <v>0</v>
      </c>
      <c r="P96" s="32">
        <v>40</v>
      </c>
      <c r="Q96" s="32">
        <v>0</v>
      </c>
      <c r="R96" s="32">
        <v>0</v>
      </c>
      <c r="S96" s="32">
        <v>0</v>
      </c>
      <c r="T96" s="32">
        <v>40</v>
      </c>
      <c r="U96" s="32">
        <v>0</v>
      </c>
      <c r="V96" s="32">
        <v>30</v>
      </c>
      <c r="W96" s="32"/>
      <c r="X96" s="39" t="s">
        <v>462</v>
      </c>
      <c r="Y96" s="40" t="s">
        <v>70</v>
      </c>
      <c r="Z96" s="40"/>
      <c r="AA96" s="32">
        <v>1</v>
      </c>
    </row>
    <row r="97" spans="1:27" s="1" customFormat="1" ht="60" x14ac:dyDescent="0.3">
      <c r="A97" s="32">
        <v>401</v>
      </c>
      <c r="B97" s="33" t="s">
        <v>292</v>
      </c>
      <c r="C97" s="33" t="s">
        <v>65</v>
      </c>
      <c r="D97" s="33" t="s">
        <v>463</v>
      </c>
      <c r="E97" s="33">
        <v>10</v>
      </c>
      <c r="F97" s="34">
        <v>43051.534722222219</v>
      </c>
      <c r="G97" s="34">
        <v>43051.5625</v>
      </c>
      <c r="H97" s="35" t="s">
        <v>55</v>
      </c>
      <c r="I97" s="36">
        <f t="shared" si="6"/>
        <v>0.66666666674427688</v>
      </c>
      <c r="J97" s="37" t="s">
        <v>464</v>
      </c>
      <c r="K97" s="38" t="s">
        <v>465</v>
      </c>
      <c r="L97" s="38" t="s">
        <v>393</v>
      </c>
      <c r="M97" s="32">
        <v>990</v>
      </c>
      <c r="N97" s="32">
        <v>0</v>
      </c>
      <c r="O97" s="32">
        <v>3</v>
      </c>
      <c r="P97" s="32">
        <v>987</v>
      </c>
      <c r="Q97" s="32">
        <v>0</v>
      </c>
      <c r="R97" s="32">
        <v>0</v>
      </c>
      <c r="S97" s="32">
        <v>38</v>
      </c>
      <c r="T97" s="32">
        <v>952</v>
      </c>
      <c r="U97" s="32">
        <v>0</v>
      </c>
      <c r="V97" s="32">
        <v>1500</v>
      </c>
      <c r="W97" s="32"/>
      <c r="X97" s="39" t="s">
        <v>466</v>
      </c>
      <c r="Y97" s="40" t="s">
        <v>348</v>
      </c>
      <c r="Z97" s="40" t="s">
        <v>467</v>
      </c>
      <c r="AA97" s="32">
        <v>0</v>
      </c>
    </row>
    <row r="98" spans="1:27" s="1" customFormat="1" ht="36" x14ac:dyDescent="0.3">
      <c r="A98" s="40" t="s">
        <v>468</v>
      </c>
      <c r="B98" s="33" t="s">
        <v>292</v>
      </c>
      <c r="C98" s="33" t="s">
        <v>50</v>
      </c>
      <c r="D98" s="33" t="s">
        <v>469</v>
      </c>
      <c r="E98" s="33">
        <v>0.4</v>
      </c>
      <c r="F98" s="34">
        <v>43052.586805555555</v>
      </c>
      <c r="G98" s="34">
        <v>43052.628472222219</v>
      </c>
      <c r="H98" s="35" t="s">
        <v>55</v>
      </c>
      <c r="I98" s="36">
        <f t="shared" si="6"/>
        <v>0.99999999994179234</v>
      </c>
      <c r="J98" s="38" t="s">
        <v>470</v>
      </c>
      <c r="K98" s="38"/>
      <c r="L98" s="38"/>
      <c r="M98" s="32">
        <v>78</v>
      </c>
      <c r="N98" s="32">
        <v>0</v>
      </c>
      <c r="O98" s="32">
        <v>0</v>
      </c>
      <c r="P98" s="32">
        <v>78</v>
      </c>
      <c r="Q98" s="32">
        <v>0</v>
      </c>
      <c r="R98" s="32">
        <v>0</v>
      </c>
      <c r="S98" s="32">
        <v>0</v>
      </c>
      <c r="T98" s="32">
        <v>78</v>
      </c>
      <c r="U98" s="32">
        <v>0</v>
      </c>
      <c r="V98" s="32">
        <v>70</v>
      </c>
      <c r="W98" s="32"/>
      <c r="X98" s="39" t="s">
        <v>471</v>
      </c>
      <c r="Y98" s="40" t="s">
        <v>70</v>
      </c>
      <c r="Z98" s="40"/>
      <c r="AA98" s="32">
        <v>1</v>
      </c>
    </row>
    <row r="99" spans="1:27" s="1" customFormat="1" ht="42.75" customHeight="1" x14ac:dyDescent="0.3">
      <c r="A99" s="40" t="s">
        <v>472</v>
      </c>
      <c r="B99" s="33" t="s">
        <v>292</v>
      </c>
      <c r="C99" s="33" t="s">
        <v>65</v>
      </c>
      <c r="D99" s="33" t="s">
        <v>473</v>
      </c>
      <c r="E99" s="33">
        <v>6</v>
      </c>
      <c r="F99" s="34">
        <v>43053.618750000001</v>
      </c>
      <c r="G99" s="34">
        <v>43053.637499999997</v>
      </c>
      <c r="H99" s="35" t="s">
        <v>55</v>
      </c>
      <c r="I99" s="36">
        <f t="shared" si="6"/>
        <v>0.44999999989522621</v>
      </c>
      <c r="J99" s="37" t="s">
        <v>474</v>
      </c>
      <c r="K99" s="41"/>
      <c r="L99" s="41"/>
      <c r="M99" s="32">
        <v>131</v>
      </c>
      <c r="N99" s="32">
        <v>0</v>
      </c>
      <c r="O99" s="32">
        <v>0</v>
      </c>
      <c r="P99" s="32">
        <v>131</v>
      </c>
      <c r="Q99" s="32">
        <v>0</v>
      </c>
      <c r="R99" s="32">
        <v>0</v>
      </c>
      <c r="S99" s="32">
        <v>23</v>
      </c>
      <c r="T99" s="32">
        <v>108</v>
      </c>
      <c r="U99" s="32">
        <v>0</v>
      </c>
      <c r="V99" s="32">
        <v>804</v>
      </c>
      <c r="W99" s="32"/>
      <c r="X99" s="39" t="s">
        <v>475</v>
      </c>
      <c r="Y99" s="40" t="s">
        <v>81</v>
      </c>
      <c r="Z99" s="40"/>
      <c r="AA99" s="32">
        <v>0</v>
      </c>
    </row>
    <row r="100" spans="1:27" s="1" customFormat="1" ht="24" x14ac:dyDescent="0.3">
      <c r="A100" s="40" t="s">
        <v>476</v>
      </c>
      <c r="B100" s="33" t="s">
        <v>292</v>
      </c>
      <c r="C100" s="33" t="s">
        <v>51</v>
      </c>
      <c r="D100" s="33" t="s">
        <v>431</v>
      </c>
      <c r="E100" s="33">
        <v>6</v>
      </c>
      <c r="F100" s="34">
        <v>43057.201388888891</v>
      </c>
      <c r="G100" s="34">
        <v>43057.225694444445</v>
      </c>
      <c r="H100" s="35" t="s">
        <v>55</v>
      </c>
      <c r="I100" s="36">
        <f t="shared" si="6"/>
        <v>0.58333333331393078</v>
      </c>
      <c r="J100" s="37" t="s">
        <v>477</v>
      </c>
      <c r="K100" s="41"/>
      <c r="L100" s="41"/>
      <c r="M100" s="32">
        <v>29</v>
      </c>
      <c r="N100" s="32">
        <v>0</v>
      </c>
      <c r="O100" s="32">
        <v>0</v>
      </c>
      <c r="P100" s="32">
        <v>29</v>
      </c>
      <c r="Q100" s="32">
        <v>0</v>
      </c>
      <c r="R100" s="32">
        <v>0</v>
      </c>
      <c r="S100" s="32">
        <v>5</v>
      </c>
      <c r="T100" s="32">
        <v>24</v>
      </c>
      <c r="U100" s="32">
        <v>0</v>
      </c>
      <c r="V100" s="32">
        <v>190</v>
      </c>
      <c r="W100" s="32"/>
      <c r="X100" s="39" t="s">
        <v>478</v>
      </c>
      <c r="Y100" s="40" t="s">
        <v>70</v>
      </c>
      <c r="Z100" s="39" t="s">
        <v>479</v>
      </c>
      <c r="AA100" s="32">
        <v>1</v>
      </c>
    </row>
    <row r="101" spans="1:27" s="1" customFormat="1" ht="24" x14ac:dyDescent="0.3">
      <c r="A101" s="40" t="s">
        <v>482</v>
      </c>
      <c r="B101" s="33" t="s">
        <v>292</v>
      </c>
      <c r="C101" s="33" t="s">
        <v>53</v>
      </c>
      <c r="D101" s="42" t="s">
        <v>483</v>
      </c>
      <c r="E101" s="33">
        <v>6</v>
      </c>
      <c r="F101" s="34">
        <v>43065.38958333333</v>
      </c>
      <c r="G101" s="34">
        <v>43065.425694444442</v>
      </c>
      <c r="H101" s="35" t="s">
        <v>55</v>
      </c>
      <c r="I101" s="36">
        <f t="shared" si="6"/>
        <v>0.86666666669771075</v>
      </c>
      <c r="J101" s="43" t="s">
        <v>484</v>
      </c>
      <c r="K101" s="41" t="s">
        <v>480</v>
      </c>
      <c r="L101" s="41"/>
      <c r="M101" s="32">
        <v>28</v>
      </c>
      <c r="N101" s="32">
        <v>0</v>
      </c>
      <c r="O101" s="32">
        <v>1</v>
      </c>
      <c r="P101" s="32">
        <v>27</v>
      </c>
      <c r="Q101" s="32">
        <v>0</v>
      </c>
      <c r="R101" s="32">
        <v>0</v>
      </c>
      <c r="S101" s="32">
        <v>11</v>
      </c>
      <c r="T101" s="32">
        <v>17</v>
      </c>
      <c r="U101" s="32">
        <v>0</v>
      </c>
      <c r="V101" s="32">
        <v>196</v>
      </c>
      <c r="W101" s="32"/>
      <c r="X101" s="39" t="s">
        <v>485</v>
      </c>
      <c r="Y101" s="40" t="s">
        <v>70</v>
      </c>
      <c r="Z101" s="40"/>
      <c r="AA101" s="32">
        <v>1</v>
      </c>
    </row>
    <row r="102" spans="1:27" s="1" customFormat="1" ht="24" x14ac:dyDescent="0.3">
      <c r="A102" s="40" t="s">
        <v>486</v>
      </c>
      <c r="B102" s="33" t="s">
        <v>292</v>
      </c>
      <c r="C102" s="33" t="s">
        <v>51</v>
      </c>
      <c r="D102" s="42" t="s">
        <v>481</v>
      </c>
      <c r="E102" s="33">
        <v>6</v>
      </c>
      <c r="F102" s="34">
        <v>43067.215277777781</v>
      </c>
      <c r="G102" s="34">
        <v>43067.732638888891</v>
      </c>
      <c r="H102" s="35" t="s">
        <v>55</v>
      </c>
      <c r="I102" s="36">
        <f t="shared" si="6"/>
        <v>12.416666666627862</v>
      </c>
      <c r="J102" s="43" t="s">
        <v>481</v>
      </c>
      <c r="K102" s="41"/>
      <c r="L102" s="41"/>
      <c r="M102" s="32">
        <v>8</v>
      </c>
      <c r="N102" s="32">
        <v>0</v>
      </c>
      <c r="O102" s="32">
        <v>0</v>
      </c>
      <c r="P102" s="32">
        <v>8</v>
      </c>
      <c r="Q102" s="32">
        <v>0</v>
      </c>
      <c r="R102" s="32">
        <v>0</v>
      </c>
      <c r="S102" s="32">
        <v>1</v>
      </c>
      <c r="T102" s="32">
        <v>7</v>
      </c>
      <c r="U102" s="32">
        <v>0</v>
      </c>
      <c r="V102" s="32">
        <v>20</v>
      </c>
      <c r="W102" s="32"/>
      <c r="X102" s="39" t="s">
        <v>487</v>
      </c>
      <c r="Y102" s="40" t="s">
        <v>237</v>
      </c>
      <c r="Z102" s="40"/>
      <c r="AA102" s="32">
        <v>0</v>
      </c>
    </row>
    <row r="103" spans="1:27" s="1" customFormat="1" ht="48" x14ac:dyDescent="0.3">
      <c r="A103" s="40" t="s">
        <v>488</v>
      </c>
      <c r="B103" s="33" t="s">
        <v>292</v>
      </c>
      <c r="C103" s="33" t="s">
        <v>53</v>
      </c>
      <c r="D103" s="33" t="s">
        <v>489</v>
      </c>
      <c r="E103" s="33">
        <v>6</v>
      </c>
      <c r="F103" s="34">
        <v>43068.871527777781</v>
      </c>
      <c r="G103" s="34">
        <v>43068.895833333336</v>
      </c>
      <c r="H103" s="35" t="s">
        <v>55</v>
      </c>
      <c r="I103" s="36">
        <f t="shared" si="6"/>
        <v>0.58333333331393078</v>
      </c>
      <c r="J103" s="43" t="s">
        <v>490</v>
      </c>
      <c r="K103" s="41"/>
      <c r="L103" s="41"/>
      <c r="M103" s="32">
        <v>38</v>
      </c>
      <c r="N103" s="32">
        <v>0</v>
      </c>
      <c r="O103" s="32">
        <v>1</v>
      </c>
      <c r="P103" s="32">
        <v>37</v>
      </c>
      <c r="Q103" s="32">
        <v>0</v>
      </c>
      <c r="R103" s="32">
        <v>0</v>
      </c>
      <c r="S103" s="32">
        <v>9</v>
      </c>
      <c r="T103" s="32">
        <v>29</v>
      </c>
      <c r="U103" s="32">
        <v>0</v>
      </c>
      <c r="V103" s="32">
        <v>450</v>
      </c>
      <c r="W103" s="32"/>
      <c r="X103" s="39" t="s">
        <v>491</v>
      </c>
      <c r="Y103" s="40" t="s">
        <v>492</v>
      </c>
      <c r="Z103" s="40" t="s">
        <v>493</v>
      </c>
      <c r="AA103" s="32">
        <v>0</v>
      </c>
    </row>
    <row r="104" spans="1:27" s="1" customFormat="1" ht="28.5" customHeight="1" x14ac:dyDescent="0.3">
      <c r="A104" s="40" t="s">
        <v>494</v>
      </c>
      <c r="B104" s="8" t="s">
        <v>292</v>
      </c>
      <c r="C104" s="8" t="s">
        <v>51</v>
      </c>
      <c r="D104" s="27" t="s">
        <v>495</v>
      </c>
      <c r="E104" s="8">
        <v>10</v>
      </c>
      <c r="F104" s="22">
        <v>43072.642361111109</v>
      </c>
      <c r="G104" s="22">
        <v>43072.677083333336</v>
      </c>
      <c r="H104" s="9" t="s">
        <v>55</v>
      </c>
      <c r="I104" s="21">
        <f t="shared" si="6"/>
        <v>0.8333333334303461</v>
      </c>
      <c r="J104" s="10" t="s">
        <v>496</v>
      </c>
      <c r="K104" s="23"/>
      <c r="L104" s="23"/>
      <c r="M104" s="12">
        <v>263</v>
      </c>
      <c r="N104" s="12">
        <v>0</v>
      </c>
      <c r="O104" s="12">
        <v>0</v>
      </c>
      <c r="P104" s="12">
        <v>263</v>
      </c>
      <c r="Q104" s="12">
        <v>0</v>
      </c>
      <c r="R104" s="12">
        <v>0</v>
      </c>
      <c r="S104" s="12">
        <v>4</v>
      </c>
      <c r="T104" s="12">
        <v>259</v>
      </c>
      <c r="U104" s="12">
        <v>0</v>
      </c>
      <c r="V104" s="12">
        <v>150</v>
      </c>
      <c r="W104" s="45"/>
      <c r="X104" s="13" t="s">
        <v>497</v>
      </c>
      <c r="Y104" s="14" t="s">
        <v>70</v>
      </c>
      <c r="Z104" s="13" t="s">
        <v>498</v>
      </c>
      <c r="AA104" s="44">
        <v>1</v>
      </c>
    </row>
    <row r="105" spans="1:27" s="1" customFormat="1" ht="24" x14ac:dyDescent="0.3">
      <c r="A105" s="40" t="s">
        <v>499</v>
      </c>
      <c r="B105" s="8" t="s">
        <v>292</v>
      </c>
      <c r="C105" s="8" t="s">
        <v>50</v>
      </c>
      <c r="D105" s="27" t="s">
        <v>500</v>
      </c>
      <c r="E105" s="8">
        <v>10</v>
      </c>
      <c r="F105" s="22">
        <v>43074.795138888891</v>
      </c>
      <c r="G105" s="22">
        <v>43074.809027777781</v>
      </c>
      <c r="H105" s="9" t="s">
        <v>55</v>
      </c>
      <c r="I105" s="21">
        <f t="shared" si="6"/>
        <v>0.33333333337213844</v>
      </c>
      <c r="J105" s="10" t="s">
        <v>501</v>
      </c>
      <c r="K105" s="23" t="s">
        <v>502</v>
      </c>
      <c r="L105" s="23"/>
      <c r="M105" s="12">
        <v>640</v>
      </c>
      <c r="N105" s="12">
        <v>0</v>
      </c>
      <c r="O105" s="12">
        <v>0</v>
      </c>
      <c r="P105" s="12">
        <v>640</v>
      </c>
      <c r="Q105" s="12">
        <v>0</v>
      </c>
      <c r="R105" s="12">
        <v>0</v>
      </c>
      <c r="S105" s="12">
        <v>8</v>
      </c>
      <c r="T105" s="12">
        <v>632</v>
      </c>
      <c r="U105" s="12">
        <v>0</v>
      </c>
      <c r="V105" s="12">
        <v>600</v>
      </c>
      <c r="W105" s="45"/>
      <c r="X105" s="13" t="s">
        <v>503</v>
      </c>
      <c r="Y105" s="14" t="s">
        <v>492</v>
      </c>
      <c r="Z105" s="13" t="s">
        <v>504</v>
      </c>
      <c r="AA105" s="44">
        <v>0</v>
      </c>
    </row>
    <row r="106" spans="1:27" s="1" customFormat="1" ht="24" x14ac:dyDescent="0.3">
      <c r="A106" s="40" t="s">
        <v>505</v>
      </c>
      <c r="B106" s="8" t="s">
        <v>292</v>
      </c>
      <c r="C106" s="8" t="s">
        <v>50</v>
      </c>
      <c r="D106" s="27" t="s">
        <v>506</v>
      </c>
      <c r="E106" s="8">
        <v>10</v>
      </c>
      <c r="F106" s="22">
        <v>43074.826388888891</v>
      </c>
      <c r="G106" s="22">
        <v>43075.100694444445</v>
      </c>
      <c r="H106" s="9" t="s">
        <v>55</v>
      </c>
      <c r="I106" s="21">
        <f t="shared" si="6"/>
        <v>6.5833333333139308</v>
      </c>
      <c r="J106" s="10" t="s">
        <v>507</v>
      </c>
      <c r="K106" s="23"/>
      <c r="L106" s="23"/>
      <c r="M106" s="12">
        <v>135</v>
      </c>
      <c r="N106" s="12">
        <v>0</v>
      </c>
      <c r="O106" s="12">
        <v>0</v>
      </c>
      <c r="P106" s="12">
        <v>135</v>
      </c>
      <c r="Q106" s="12">
        <v>0</v>
      </c>
      <c r="R106" s="12">
        <v>0</v>
      </c>
      <c r="S106" s="12">
        <v>2</v>
      </c>
      <c r="T106" s="12">
        <v>133</v>
      </c>
      <c r="U106" s="12">
        <v>0</v>
      </c>
      <c r="V106" s="12">
        <v>150</v>
      </c>
      <c r="W106" s="45"/>
      <c r="X106" s="13" t="s">
        <v>503</v>
      </c>
      <c r="Y106" s="14" t="s">
        <v>492</v>
      </c>
      <c r="Z106" s="13" t="s">
        <v>504</v>
      </c>
      <c r="AA106" s="44">
        <v>0</v>
      </c>
    </row>
    <row r="107" spans="1:27" s="1" customFormat="1" ht="24" x14ac:dyDescent="0.3">
      <c r="A107" s="40" t="s">
        <v>508</v>
      </c>
      <c r="B107" s="8" t="s">
        <v>292</v>
      </c>
      <c r="C107" s="8" t="s">
        <v>50</v>
      </c>
      <c r="D107" s="27" t="s">
        <v>509</v>
      </c>
      <c r="E107" s="8">
        <v>6</v>
      </c>
      <c r="F107" s="22">
        <v>43075.194444444445</v>
      </c>
      <c r="G107" s="22">
        <v>43075.291666666664</v>
      </c>
      <c r="H107" s="9" t="s">
        <v>55</v>
      </c>
      <c r="I107" s="21">
        <f>(G107-F107)*24</f>
        <v>2.3333333332557231</v>
      </c>
      <c r="J107" s="10" t="s">
        <v>510</v>
      </c>
      <c r="K107" s="23"/>
      <c r="L107" s="23"/>
      <c r="M107" s="12">
        <v>561</v>
      </c>
      <c r="N107" s="12">
        <v>0</v>
      </c>
      <c r="O107" s="12">
        <v>0</v>
      </c>
      <c r="P107" s="12">
        <v>561</v>
      </c>
      <c r="Q107" s="12">
        <v>0</v>
      </c>
      <c r="R107" s="12">
        <v>0</v>
      </c>
      <c r="S107" s="12">
        <v>6</v>
      </c>
      <c r="T107" s="12">
        <v>555</v>
      </c>
      <c r="U107" s="12">
        <v>0</v>
      </c>
      <c r="V107" s="12">
        <v>461</v>
      </c>
      <c r="W107" s="45"/>
      <c r="X107" s="13" t="s">
        <v>511</v>
      </c>
      <c r="Y107" s="14" t="s">
        <v>81</v>
      </c>
      <c r="Z107" s="13"/>
      <c r="AA107" s="44">
        <v>0</v>
      </c>
    </row>
    <row r="108" spans="1:27" s="1" customFormat="1" ht="36" x14ac:dyDescent="0.3">
      <c r="A108" s="40" t="s">
        <v>512</v>
      </c>
      <c r="B108" s="8" t="s">
        <v>292</v>
      </c>
      <c r="C108" s="8" t="s">
        <v>51</v>
      </c>
      <c r="D108" s="27" t="s">
        <v>513</v>
      </c>
      <c r="E108" s="8" t="s">
        <v>96</v>
      </c>
      <c r="F108" s="22">
        <v>43076.055555555555</v>
      </c>
      <c r="G108" s="22">
        <v>43076.729166666664</v>
      </c>
      <c r="H108" s="9" t="s">
        <v>55</v>
      </c>
      <c r="I108" s="21">
        <f t="shared" si="6"/>
        <v>16.166666666627862</v>
      </c>
      <c r="J108" s="27" t="s">
        <v>513</v>
      </c>
      <c r="K108" s="23"/>
      <c r="L108" s="23"/>
      <c r="M108" s="12">
        <v>1</v>
      </c>
      <c r="N108" s="12">
        <v>0</v>
      </c>
      <c r="O108" s="12">
        <v>0</v>
      </c>
      <c r="P108" s="12">
        <v>1</v>
      </c>
      <c r="Q108" s="12">
        <v>0</v>
      </c>
      <c r="R108" s="12">
        <v>0</v>
      </c>
      <c r="S108" s="12">
        <v>0</v>
      </c>
      <c r="T108" s="12">
        <v>1</v>
      </c>
      <c r="U108" s="12">
        <v>0</v>
      </c>
      <c r="V108" s="12">
        <v>86</v>
      </c>
      <c r="W108" s="45"/>
      <c r="X108" s="13" t="s">
        <v>514</v>
      </c>
      <c r="Y108" s="14" t="s">
        <v>70</v>
      </c>
      <c r="Z108" s="13"/>
      <c r="AA108" s="44">
        <v>1</v>
      </c>
    </row>
    <row r="109" spans="1:27" s="1" customFormat="1" ht="24" x14ac:dyDescent="0.3">
      <c r="A109" s="40" t="s">
        <v>515</v>
      </c>
      <c r="B109" s="8" t="s">
        <v>292</v>
      </c>
      <c r="C109" s="8" t="s">
        <v>60</v>
      </c>
      <c r="D109" s="27" t="s">
        <v>516</v>
      </c>
      <c r="E109" s="8">
        <v>6</v>
      </c>
      <c r="F109" s="22">
        <v>43095.583333333336</v>
      </c>
      <c r="G109" s="22">
        <v>43095.621527777781</v>
      </c>
      <c r="H109" s="9" t="s">
        <v>55</v>
      </c>
      <c r="I109" s="21">
        <f t="shared" ref="I109" si="7">(G109-F109)*24</f>
        <v>0.91666666668606922</v>
      </c>
      <c r="J109" s="10" t="s">
        <v>517</v>
      </c>
      <c r="K109" s="11" t="s">
        <v>518</v>
      </c>
      <c r="L109" s="11"/>
      <c r="M109" s="12">
        <v>15</v>
      </c>
      <c r="N109" s="12">
        <v>0</v>
      </c>
      <c r="O109" s="12">
        <v>0</v>
      </c>
      <c r="P109" s="12">
        <v>15</v>
      </c>
      <c r="Q109" s="12">
        <v>0</v>
      </c>
      <c r="R109" s="12">
        <v>0</v>
      </c>
      <c r="S109" s="12">
        <v>3</v>
      </c>
      <c r="T109" s="12">
        <v>12</v>
      </c>
      <c r="U109" s="12">
        <v>0</v>
      </c>
      <c r="V109" s="12">
        <v>111</v>
      </c>
      <c r="W109" s="45"/>
      <c r="X109" s="13" t="s">
        <v>519</v>
      </c>
      <c r="Y109" s="14" t="s">
        <v>70</v>
      </c>
      <c r="Z109" s="13" t="s">
        <v>520</v>
      </c>
      <c r="AA109" s="44">
        <v>1</v>
      </c>
    </row>
    <row r="110" spans="1:27" s="1" customFormat="1" ht="48.75" thickBot="1" x14ac:dyDescent="0.35">
      <c r="A110" s="40" t="s">
        <v>521</v>
      </c>
      <c r="B110" s="8" t="s">
        <v>292</v>
      </c>
      <c r="C110" s="8" t="s">
        <v>50</v>
      </c>
      <c r="D110" s="27" t="s">
        <v>522</v>
      </c>
      <c r="E110" s="8" t="s">
        <v>96</v>
      </c>
      <c r="F110" s="22">
        <v>43100.833333333336</v>
      </c>
      <c r="G110" s="22">
        <v>43100.847222222219</v>
      </c>
      <c r="H110" s="9" t="s">
        <v>55</v>
      </c>
      <c r="I110" s="21">
        <f>(G110-F110)*24</f>
        <v>0.33333333319751546</v>
      </c>
      <c r="J110" s="11" t="s">
        <v>523</v>
      </c>
      <c r="K110" s="11"/>
      <c r="L110" s="11"/>
      <c r="M110" s="12">
        <v>53</v>
      </c>
      <c r="N110" s="12">
        <v>0</v>
      </c>
      <c r="O110" s="12">
        <v>0</v>
      </c>
      <c r="P110" s="12">
        <v>53</v>
      </c>
      <c r="Q110" s="12">
        <v>0</v>
      </c>
      <c r="R110" s="12">
        <v>0</v>
      </c>
      <c r="S110" s="12">
        <v>0</v>
      </c>
      <c r="T110" s="12">
        <v>53</v>
      </c>
      <c r="U110" s="12">
        <v>0</v>
      </c>
      <c r="V110" s="12">
        <v>18</v>
      </c>
      <c r="W110" s="46"/>
      <c r="X110" s="47" t="s">
        <v>524</v>
      </c>
      <c r="Y110" s="48" t="s">
        <v>70</v>
      </c>
      <c r="Z110" s="48"/>
      <c r="AA110" s="49">
        <v>1</v>
      </c>
    </row>
    <row r="111" spans="1:27" x14ac:dyDescent="0.25">
      <c r="I111" s="50">
        <f>SUM(I11:I110)</f>
        <v>232.20000000006985</v>
      </c>
      <c r="M111" s="51">
        <f>SUM(M11:M110)</f>
        <v>39831</v>
      </c>
      <c r="N111" s="51"/>
      <c r="O111" s="51"/>
      <c r="P111" s="51"/>
      <c r="Q111" s="51"/>
      <c r="R111" s="51"/>
      <c r="S111" s="51"/>
      <c r="T111" s="51"/>
      <c r="U111" s="51"/>
      <c r="V111" s="51">
        <f>SUM(V11:V110)</f>
        <v>64487</v>
      </c>
    </row>
  </sheetData>
  <sheetProtection formatRows="0" insertRows="0"/>
  <mergeCells count="29">
    <mergeCell ref="A1:O1"/>
    <mergeCell ref="A3:T3"/>
    <mergeCell ref="A4:T4"/>
    <mergeCell ref="A6:I6"/>
    <mergeCell ref="J6:V6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30</v>
      </c>
    </row>
    <row r="3" spans="2:2" x14ac:dyDescent="0.25">
      <c r="B3" t="s">
        <v>31</v>
      </c>
    </row>
    <row r="4" spans="2:2" x14ac:dyDescent="0.25">
      <c r="B4" t="s">
        <v>32</v>
      </c>
    </row>
    <row r="5" spans="2:2" x14ac:dyDescent="0.25">
      <c r="B5" t="s">
        <v>33</v>
      </c>
    </row>
    <row r="6" spans="2:2" x14ac:dyDescent="0.25">
      <c r="B6" t="s">
        <v>34</v>
      </c>
    </row>
    <row r="7" spans="2:2" x14ac:dyDescent="0.25">
      <c r="B7" t="s">
        <v>35</v>
      </c>
    </row>
    <row r="8" spans="2:2" x14ac:dyDescent="0.25">
      <c r="B8" t="s">
        <v>36</v>
      </c>
    </row>
    <row r="9" spans="2:2" x14ac:dyDescent="0.25">
      <c r="B9" t="s">
        <v>37</v>
      </c>
    </row>
    <row r="10" spans="2:2" x14ac:dyDescent="0.25">
      <c r="B10" t="s">
        <v>38</v>
      </c>
    </row>
    <row r="11" spans="2:2" x14ac:dyDescent="0.25">
      <c r="B11" t="s">
        <v>39</v>
      </c>
    </row>
    <row r="12" spans="2:2" x14ac:dyDescent="0.25">
      <c r="B12" t="s">
        <v>40</v>
      </c>
    </row>
    <row r="13" spans="2:2" x14ac:dyDescent="0.25">
      <c r="B1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В - годовая 2017г</vt:lpstr>
      <vt:lpstr>Лист2</vt:lpstr>
      <vt:lpstr>'В - годовая 2017г'!_ftnref1</vt:lpstr>
      <vt:lpstr>'В - годовая 2017г'!_Toc472327096</vt:lpstr>
      <vt:lpstr>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Заводовская Т.П.</cp:lastModifiedBy>
  <dcterms:created xsi:type="dcterms:W3CDTF">2017-02-13T15:22:59Z</dcterms:created>
  <dcterms:modified xsi:type="dcterms:W3CDTF">2018-02-12T10:28:33Z</dcterms:modified>
</cp:coreProperties>
</file>