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135" activeTab="0"/>
  </bookViews>
  <sheets>
    <sheet name="стр.1_3" sheetId="1" r:id="rId1"/>
  </sheets>
  <definedNames>
    <definedName name="_xlnm.Print_Area" localSheetId="0">'стр.1_3'!$A$1:$AN$92</definedName>
  </definedNames>
  <calcPr fullCalcOnLoad="1"/>
</workbook>
</file>

<file path=xl/sharedStrings.xml><?xml version="1.0" encoding="utf-8"?>
<sst xmlns="http://schemas.openxmlformats.org/spreadsheetml/2006/main" count="210" uniqueCount="153">
  <si>
    <t>Год</t>
  </si>
  <si>
    <t>план *</t>
  </si>
  <si>
    <t>факт **</t>
  </si>
  <si>
    <t>Примечание ***</t>
  </si>
  <si>
    <t>I</t>
  </si>
  <si>
    <t>тыс. руб.</t>
  </si>
  <si>
    <t>1</t>
  </si>
  <si>
    <t>1.1</t>
  </si>
  <si>
    <t>1.1.1</t>
  </si>
  <si>
    <t>Материальные расходы, всего</t>
  </si>
  <si>
    <t>1.1.2</t>
  </si>
  <si>
    <t>1.1.1.1</t>
  </si>
  <si>
    <t>в том числе на ремонт</t>
  </si>
  <si>
    <t>1.1.1.2</t>
  </si>
  <si>
    <t>1.1.3</t>
  </si>
  <si>
    <t>1.3</t>
  </si>
  <si>
    <t>II</t>
  </si>
  <si>
    <t>III</t>
  </si>
  <si>
    <t>Примечание:</t>
  </si>
  <si>
    <t>Фонд оплаты труда</t>
  </si>
  <si>
    <t>отчисления на социальные нужды</t>
  </si>
  <si>
    <t>налог на прибыль</t>
  </si>
  <si>
    <t>прочие налоги</t>
  </si>
  <si>
    <t>недополученный по независящим причинам доход (+)/избыток средств, полученный в предыдущем периоде регулирования (-)</t>
  </si>
  <si>
    <t>IV</t>
  </si>
  <si>
    <t>№ п/п</t>
  </si>
  <si>
    <t>к приказу Федеральной службы по тарифам</t>
  </si>
  <si>
    <t>от 24 октября 2014 г. № 1831-э</t>
  </si>
  <si>
    <t>Наименование организации:</t>
  </si>
  <si>
    <t>ИНН:</t>
  </si>
  <si>
    <t>КПП:</t>
  </si>
  <si>
    <t xml:space="preserve"> гг.</t>
  </si>
  <si>
    <t>Ед. изм.</t>
  </si>
  <si>
    <t>Структура затрат</t>
  </si>
  <si>
    <t>х</t>
  </si>
  <si>
    <t>1.1.1.3</t>
  </si>
  <si>
    <t>в том числе на работы и услуги производственного характера (в том числе услуги сторонних организаций по содержанию сетей и распределительных устройств)</t>
  </si>
  <si>
    <t>1.1.1.3.1</t>
  </si>
  <si>
    <t>1.1.2.1</t>
  </si>
  <si>
    <t>1.1.3.1</t>
  </si>
  <si>
    <t>в том числе транспортные услуги</t>
  </si>
  <si>
    <t>1.1.3.2</t>
  </si>
  <si>
    <t>в том числе прочие расходы (с расшифровкой)****</t>
  </si>
  <si>
    <t>1.2</t>
  </si>
  <si>
    <t>Неподконтрольные расходы, включенные в НВВ, всего</t>
  </si>
  <si>
    <t>1.2.1</t>
  </si>
  <si>
    <t>Оплата услуг ОАО "ФСК ЕЭС"</t>
  </si>
  <si>
    <t>1.2.2</t>
  </si>
  <si>
    <t>Расходы на оплату технологического присоединения к сетям смежной сетевой организации</t>
  </si>
  <si>
    <t>1.2.3</t>
  </si>
  <si>
    <t>Плата за аренду имущества</t>
  </si>
  <si>
    <t>1.2.4</t>
  </si>
  <si>
    <t>1.2.5</t>
  </si>
  <si>
    <t>1.2.6</t>
  </si>
  <si>
    <t>1.2.7</t>
  </si>
  <si>
    <t>Расходы сетевой организации, связанные с осуществлением технологического присоединения к электрическим сетям, не включенные в плату за технологическое присоединение</t>
  </si>
  <si>
    <t>Справочно: "Количество льготных технологических присоединений"</t>
  </si>
  <si>
    <t>ед.</t>
  </si>
  <si>
    <t>1.2.8</t>
  </si>
  <si>
    <t>Средства, подлежащие дополнительному учету по результатам вступивших в законную силу решений суда, решений ФСТ России, принятых по итогам рассмотрения разногласий или досудебного урегулирования споров, решения ФСТ России об отмене решения регулирующего органа, принятого им с превышением полномочий (предписания)</t>
  </si>
  <si>
    <t>Справочно: расходы на ремонт, всего (пункт 1.1.1.2 + пункт 1.1.2.1 + пункт 1.1.3.1)</t>
  </si>
  <si>
    <t>Необходимая валовая выручка на оплату технологического расхода (потерь) электроэнергии</t>
  </si>
  <si>
    <t>МВт∙ч</t>
  </si>
  <si>
    <t>%</t>
  </si>
  <si>
    <t>Натуральные (количественные) показатели, используемые при определении структуры и объемов затрат на оказание услуг по передаче электрической энергии сетевыми организациями</t>
  </si>
  <si>
    <t>общее количество точек подключения на конец года</t>
  </si>
  <si>
    <t>шт.</t>
  </si>
  <si>
    <t>2</t>
  </si>
  <si>
    <t>Трансформаторная мощность подстанций, всего</t>
  </si>
  <si>
    <t>МВа</t>
  </si>
  <si>
    <t>3</t>
  </si>
  <si>
    <t>Количество условных единиц по линиям электропередач, всего</t>
  </si>
  <si>
    <t>у.е.</t>
  </si>
  <si>
    <t>4</t>
  </si>
  <si>
    <t>Количество условных единиц по подстанциям, всего</t>
  </si>
  <si>
    <t>5</t>
  </si>
  <si>
    <t>Длина линий электропередач, всего</t>
  </si>
  <si>
    <t>км</t>
  </si>
  <si>
    <t>6</t>
  </si>
  <si>
    <t>Доля кабельных линий электропередач</t>
  </si>
  <si>
    <t>7</t>
  </si>
  <si>
    <t>Ввод в эксплуатацию новых объектов электросетевого комплекса на конец года</t>
  </si>
  <si>
    <t>7.1</t>
  </si>
  <si>
    <t>в том числе за счет платы за технологическое присоединение</t>
  </si>
  <si>
    <t>8</t>
  </si>
  <si>
    <t>норматив технологического расхода (потерь) электрической энергии, установленный Минэнерго России *****</t>
  </si>
  <si>
    <r>
      <t>_____</t>
    </r>
    <r>
      <rPr>
        <sz val="10"/>
        <rFont val="Times New Roman"/>
        <family val="1"/>
      </rPr>
      <t>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случае определения плановых значений показателей органами исполнительной власти в области государственного регулирования тарифов при установлении тарифов на услуги по передаче электрической энергии в столбце &lt;план&gt; указываются соответствующие значения. Плановые значения составляющих подконтрольных расходов раскрываются в отношении расходов, учтенных регулирующим органом на первый год долгосрочного периода регулирования.</t>
    </r>
  </si>
  <si>
    <r>
      <t>_____</t>
    </r>
    <r>
      <rPr>
        <sz val="10"/>
        <rFont val="Times New Roman"/>
        <family val="1"/>
      </rPr>
      <t>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Информация о фактических затратах на оказание регулируемых услуг заполняется на основании данных раздельного учета расходов по регулируемым видам деятельности.</t>
    </r>
  </si>
  <si>
    <r>
      <t>_____</t>
    </r>
    <r>
      <rPr>
        <sz val="10"/>
        <rFont val="Times New Roman"/>
        <family val="1"/>
      </rPr>
      <t>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28 Основ ценообразования в области регулируемых цен (тарифов) в электроэнергетике, утвержденных постановлением Правительства Российской Федерации от 29.12.2011 № 1178.</t>
    </r>
  </si>
  <si>
    <r>
      <t>_____</t>
    </r>
    <r>
      <rPr>
        <sz val="10"/>
        <rFont val="Times New Roman"/>
        <family val="1"/>
      </rPr>
      <t>*****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В соответствии с пунктом 4.2.14.8 Положения о Министерстве энергетики Российской Федерации, утвержденного постановлением Правительства Российской Федерации от 28.05.2008 № 400.</t>
    </r>
  </si>
  <si>
    <t>Приложение 2</t>
  </si>
  <si>
    <t>Необходимая валовая выручка на содержание</t>
  </si>
  <si>
    <t>Подконтрольные расходы, всего</t>
  </si>
  <si>
    <t>на ремонт</t>
  </si>
  <si>
    <t>Прочие подконтрольные расходы (с расшифровкой)</t>
  </si>
  <si>
    <t>в том числе прибыль на социальное развитие (включая социальные выплаты)</t>
  </si>
  <si>
    <t>1.1.3.3</t>
  </si>
  <si>
    <t>1.1.4</t>
  </si>
  <si>
    <t>Расходы на обслуживание операционных заемных средств в составе подконтрольных расходов</t>
  </si>
  <si>
    <t>1.1.5</t>
  </si>
  <si>
    <t>Расходы из прибыли в составе подконтрольных расходов</t>
  </si>
  <si>
    <t>расходы на возврат и обслуживание долгосрочных заемных средств, направляемых на финансирование капитальных вложений</t>
  </si>
  <si>
    <t>амортизация</t>
  </si>
  <si>
    <t>прибыль на капитальные вложения</t>
  </si>
  <si>
    <t>1.2.9</t>
  </si>
  <si>
    <t>1.2.10</t>
  </si>
  <si>
    <t>1.2.10.1</t>
  </si>
  <si>
    <t>1.2.11</t>
  </si>
  <si>
    <t>1.2.12</t>
  </si>
  <si>
    <t>Справочно:
Объем технологических потерь</t>
  </si>
  <si>
    <t>Справочно:
Цена покупки электрической энергии сетевой организацией в целях компенсации технологического расхода электрической энергии</t>
  </si>
  <si>
    <r>
      <t>_____</t>
    </r>
    <r>
      <rPr>
        <sz val="10"/>
        <rFont val="Times New Roman"/>
        <family val="1"/>
      </rPr>
      <t>***</t>
    </r>
    <r>
      <rPr>
        <sz val="10"/>
        <color indexed="9"/>
        <rFont val="Times New Roman"/>
        <family val="1"/>
      </rPr>
      <t>_</t>
    </r>
    <r>
      <rPr>
        <sz val="10"/>
        <rFont val="Times New Roman"/>
        <family val="1"/>
      </rPr>
      <t>При наличии отклонений фактических значений показателей от плановых значений более чем на 15 процентов в столбце &lt;Примечание&gt; указываются причины их возникновения.</t>
    </r>
  </si>
  <si>
    <t>в том числе на сырье, материалы, запасные части, инструмент, топливо</t>
  </si>
  <si>
    <t>в том числе длина линий электропередач на НН уровне напряжения</t>
  </si>
  <si>
    <t>в том числе длина линий электропередач на СН2 уровне напряжения</t>
  </si>
  <si>
    <t>в том числе трансформаторная мощность подстанций на СН уровне напряжения</t>
  </si>
  <si>
    <t>оплата услуг сторонних организаций</t>
  </si>
  <si>
    <t>услуги связи</t>
  </si>
  <si>
    <t>расходы на услуги вневедомственной охраны и коммунального хозяйства</t>
  </si>
  <si>
    <t>расходы на юридические и информационные услуги</t>
  </si>
  <si>
    <t>расходы на аудиторские и консультационные услуги</t>
  </si>
  <si>
    <t>прочие услуги сторонних организаций</t>
  </si>
  <si>
    <t>расходы на командировки и представительские</t>
  </si>
  <si>
    <t>расходы на подготовку кадров</t>
  </si>
  <si>
    <t>расходы на обеспечение нормальных условий труда
и мер по ТБ</t>
  </si>
  <si>
    <t>расходы на страхование</t>
  </si>
  <si>
    <t>другие прочие расходы</t>
  </si>
  <si>
    <t>предельный рост тарифов, ограничивающий включение экономически обоснованных расходов в тариф</t>
  </si>
  <si>
    <t>2631802151</t>
  </si>
  <si>
    <t>263101001</t>
  </si>
  <si>
    <t>в том числе количество условных единиц по линиям электропередач на СН2 уровне напряжения</t>
  </si>
  <si>
    <t>в том числе количество условных единиц по линиям электропередач на НН уровне напряжения</t>
  </si>
  <si>
    <t>выполнение мероприятий по новому строительству сетей для обеспечения тех.присоединения заявителей в соответствии с действующим законодательством</t>
  </si>
  <si>
    <t>Генеральный директор</t>
  </si>
  <si>
    <t>Главный экономист</t>
  </si>
  <si>
    <t>Е.В.Шинкарев</t>
  </si>
  <si>
    <t>Л.А. Лукинова</t>
  </si>
  <si>
    <t xml:space="preserve">Потребность в дополнительной реконструкции возникла в связи с выполнением технологических присоединений к сетям ОАО "НЭСК" </t>
  </si>
  <si>
    <t>Е.В. Шинкарев</t>
  </si>
  <si>
    <t xml:space="preserve">Информация о структуре и объемах затрат </t>
  </si>
  <si>
    <t>4.1</t>
  </si>
  <si>
    <t>3.1</t>
  </si>
  <si>
    <t>3.2</t>
  </si>
  <si>
    <t>3.3</t>
  </si>
  <si>
    <t>в том числе количество условных единиц по линиям электропередач на ВН уровне напряжения</t>
  </si>
  <si>
    <t>2.1</t>
  </si>
  <si>
    <t>5.1</t>
  </si>
  <si>
    <t>5.2</t>
  </si>
  <si>
    <t>в том числе количество условных единиц по подстанциям на СН2 уровне напряжения</t>
  </si>
  <si>
    <t>АО "НЭСК"</t>
  </si>
  <si>
    <t>прочие неподконтрольные расходы (увеличение НВВ с учетом показателей качества и надежности)</t>
  </si>
  <si>
    <t>Долгосрочный период регулирования: 2020-2024</t>
  </si>
  <si>
    <t>на оказание услуг по передаче электрической энергии АО "НЭСК" на 2023 год.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</si>
</sst>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.000"/>
    <numFmt numFmtId="173" formatCode="#,##0.00000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</numFmts>
  <fonts count="51">
    <font>
      <sz val="10"/>
      <name val="Arial Cyr"/>
      <family val="0"/>
    </font>
    <font>
      <sz val="10"/>
      <name val="Times New Roman"/>
      <family val="1"/>
    </font>
    <font>
      <sz val="11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0"/>
      <color indexed="9"/>
      <name val="Times New Roman"/>
      <family val="1"/>
    </font>
    <font>
      <sz val="10.5"/>
      <name val="Times New Roman"/>
      <family val="1"/>
    </font>
    <font>
      <sz val="10"/>
      <name val="Arial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b/>
      <u val="single"/>
      <sz val="10"/>
      <name val="Arial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Times New Roman"/>
      <family val="1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0.5"/>
      <color indexed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.5"/>
      <color theme="0"/>
      <name val="Times New Roman"/>
      <family val="1"/>
    </font>
  </fonts>
  <fills count="5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C6EFCE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/>
      <right/>
      <top/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/>
      <right/>
      <top/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/>
      <top style="double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2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9" fillId="3" borderId="0" applyNumberFormat="0" applyBorder="0" applyAlignment="0" applyProtection="0"/>
    <xf numFmtId="0" fontId="33" fillId="4" borderId="0" applyNumberFormat="0" applyBorder="0" applyAlignment="0" applyProtection="0"/>
    <xf numFmtId="0" fontId="9" fillId="5" borderId="0" applyNumberFormat="0" applyBorder="0" applyAlignment="0" applyProtection="0"/>
    <xf numFmtId="0" fontId="33" fillId="6" borderId="0" applyNumberFormat="0" applyBorder="0" applyAlignment="0" applyProtection="0"/>
    <xf numFmtId="0" fontId="9" fillId="7" borderId="0" applyNumberFormat="0" applyBorder="0" applyAlignment="0" applyProtection="0"/>
    <xf numFmtId="0" fontId="33" fillId="8" borderId="0" applyNumberFormat="0" applyBorder="0" applyAlignment="0" applyProtection="0"/>
    <xf numFmtId="0" fontId="9" fillId="9" borderId="0" applyNumberFormat="0" applyBorder="0" applyAlignment="0" applyProtection="0"/>
    <xf numFmtId="0" fontId="33" fillId="10" borderId="0" applyNumberFormat="0" applyBorder="0" applyAlignment="0" applyProtection="0"/>
    <xf numFmtId="0" fontId="9" fillId="11" borderId="0" applyNumberFormat="0" applyBorder="0" applyAlignment="0" applyProtection="0"/>
    <xf numFmtId="0" fontId="33" fillId="12" borderId="0" applyNumberFormat="0" applyBorder="0" applyAlignment="0" applyProtection="0"/>
    <xf numFmtId="0" fontId="9" fillId="13" borderId="0" applyNumberFormat="0" applyBorder="0" applyAlignment="0" applyProtection="0"/>
    <xf numFmtId="0" fontId="33" fillId="14" borderId="0" applyNumberFormat="0" applyBorder="0" applyAlignment="0" applyProtection="0"/>
    <xf numFmtId="0" fontId="9" fillId="15" borderId="0" applyNumberFormat="0" applyBorder="0" applyAlignment="0" applyProtection="0"/>
    <xf numFmtId="0" fontId="33" fillId="16" borderId="0" applyNumberFormat="0" applyBorder="0" applyAlignment="0" applyProtection="0"/>
    <xf numFmtId="0" fontId="9" fillId="17" borderId="0" applyNumberFormat="0" applyBorder="0" applyAlignment="0" applyProtection="0"/>
    <xf numFmtId="0" fontId="33" fillId="18" borderId="0" applyNumberFormat="0" applyBorder="0" applyAlignment="0" applyProtection="0"/>
    <xf numFmtId="0" fontId="9" fillId="19" borderId="0" applyNumberFormat="0" applyBorder="0" applyAlignment="0" applyProtection="0"/>
    <xf numFmtId="0" fontId="33" fillId="20" borderId="0" applyNumberFormat="0" applyBorder="0" applyAlignment="0" applyProtection="0"/>
    <xf numFmtId="0" fontId="9" fillId="9" borderId="0" applyNumberFormat="0" applyBorder="0" applyAlignment="0" applyProtection="0"/>
    <xf numFmtId="0" fontId="33" fillId="21" borderId="0" applyNumberFormat="0" applyBorder="0" applyAlignment="0" applyProtection="0"/>
    <xf numFmtId="0" fontId="9" fillId="15" borderId="0" applyNumberFormat="0" applyBorder="0" applyAlignment="0" applyProtection="0"/>
    <xf numFmtId="0" fontId="33" fillId="22" borderId="0" applyNumberFormat="0" applyBorder="0" applyAlignment="0" applyProtection="0"/>
    <xf numFmtId="0" fontId="9" fillId="23" borderId="0" applyNumberFormat="0" applyBorder="0" applyAlignment="0" applyProtection="0"/>
    <xf numFmtId="0" fontId="34" fillId="24" borderId="0" applyNumberFormat="0" applyBorder="0" applyAlignment="0" applyProtection="0"/>
    <xf numFmtId="0" fontId="10" fillId="25" borderId="0" applyNumberFormat="0" applyBorder="0" applyAlignment="0" applyProtection="0"/>
    <xf numFmtId="0" fontId="34" fillId="26" borderId="0" applyNumberFormat="0" applyBorder="0" applyAlignment="0" applyProtection="0"/>
    <xf numFmtId="0" fontId="10" fillId="17" borderId="0" applyNumberFormat="0" applyBorder="0" applyAlignment="0" applyProtection="0"/>
    <xf numFmtId="0" fontId="34" fillId="27" borderId="0" applyNumberFormat="0" applyBorder="0" applyAlignment="0" applyProtection="0"/>
    <xf numFmtId="0" fontId="10" fillId="19" borderId="0" applyNumberFormat="0" applyBorder="0" applyAlignment="0" applyProtection="0"/>
    <xf numFmtId="0" fontId="34" fillId="28" borderId="0" applyNumberFormat="0" applyBorder="0" applyAlignment="0" applyProtection="0"/>
    <xf numFmtId="0" fontId="10" fillId="29" borderId="0" applyNumberFormat="0" applyBorder="0" applyAlignment="0" applyProtection="0"/>
    <xf numFmtId="0" fontId="34" fillId="30" borderId="0" applyNumberFormat="0" applyBorder="0" applyAlignment="0" applyProtection="0"/>
    <xf numFmtId="0" fontId="10" fillId="31" borderId="0" applyNumberFormat="0" applyBorder="0" applyAlignment="0" applyProtection="0"/>
    <xf numFmtId="0" fontId="34" fillId="32" borderId="0" applyNumberFormat="0" applyBorder="0" applyAlignment="0" applyProtection="0"/>
    <xf numFmtId="0" fontId="10" fillId="33" borderId="0" applyNumberFormat="0" applyBorder="0" applyAlignment="0" applyProtection="0"/>
    <xf numFmtId="0" fontId="34" fillId="34" borderId="0" applyNumberFormat="0" applyBorder="0" applyAlignment="0" applyProtection="0"/>
    <xf numFmtId="0" fontId="10" fillId="35" borderId="0" applyNumberFormat="0" applyBorder="0" applyAlignment="0" applyProtection="0"/>
    <xf numFmtId="0" fontId="34" fillId="36" borderId="0" applyNumberFormat="0" applyBorder="0" applyAlignment="0" applyProtection="0"/>
    <xf numFmtId="0" fontId="10" fillId="37" borderId="0" applyNumberFormat="0" applyBorder="0" applyAlignment="0" applyProtection="0"/>
    <xf numFmtId="0" fontId="34" fillId="38" borderId="0" applyNumberFormat="0" applyBorder="0" applyAlignment="0" applyProtection="0"/>
    <xf numFmtId="0" fontId="10" fillId="39" borderId="0" applyNumberFormat="0" applyBorder="0" applyAlignment="0" applyProtection="0"/>
    <xf numFmtId="0" fontId="34" fillId="40" borderId="0" applyNumberFormat="0" applyBorder="0" applyAlignment="0" applyProtection="0"/>
    <xf numFmtId="0" fontId="10" fillId="29" borderId="0" applyNumberFormat="0" applyBorder="0" applyAlignment="0" applyProtection="0"/>
    <xf numFmtId="0" fontId="34" fillId="41" borderId="0" applyNumberFormat="0" applyBorder="0" applyAlignment="0" applyProtection="0"/>
    <xf numFmtId="0" fontId="10" fillId="31" borderId="0" applyNumberFormat="0" applyBorder="0" applyAlignment="0" applyProtection="0"/>
    <xf numFmtId="0" fontId="34" fillId="42" borderId="0" applyNumberFormat="0" applyBorder="0" applyAlignment="0" applyProtection="0"/>
    <xf numFmtId="0" fontId="10" fillId="43" borderId="0" applyNumberFormat="0" applyBorder="0" applyAlignment="0" applyProtection="0"/>
    <xf numFmtId="0" fontId="35" fillId="44" borderId="1" applyNumberFormat="0" applyAlignment="0" applyProtection="0"/>
    <xf numFmtId="0" fontId="11" fillId="13" borderId="2" applyNumberFormat="0" applyAlignment="0" applyProtection="0"/>
    <xf numFmtId="0" fontId="36" fillId="45" borderId="3" applyNumberFormat="0" applyAlignment="0" applyProtection="0"/>
    <xf numFmtId="0" fontId="12" fillId="46" borderId="4" applyNumberFormat="0" applyAlignment="0" applyProtection="0"/>
    <xf numFmtId="0" fontId="37" fillId="45" borderId="1" applyNumberFormat="0" applyAlignment="0" applyProtection="0"/>
    <xf numFmtId="0" fontId="13" fillId="46" borderId="2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14" fillId="0" borderId="6" applyNumberFormat="0" applyFill="0" applyAlignment="0" applyProtection="0"/>
    <xf numFmtId="0" fontId="39" fillId="0" borderId="7" applyNumberFormat="0" applyFill="0" applyAlignment="0" applyProtection="0"/>
    <xf numFmtId="0" fontId="15" fillId="0" borderId="8" applyNumberFormat="0" applyFill="0" applyAlignment="0" applyProtection="0"/>
    <xf numFmtId="0" fontId="40" fillId="0" borderId="9" applyNumberFormat="0" applyFill="0" applyAlignment="0" applyProtection="0"/>
    <xf numFmtId="0" fontId="16" fillId="0" borderId="10" applyNumberFormat="0" applyFill="0" applyAlignment="0" applyProtection="0"/>
    <xf numFmtId="0" fontId="40" fillId="0" borderId="0" applyNumberFormat="0" applyFill="0" applyBorder="0" applyAlignment="0" applyProtection="0"/>
    <xf numFmtId="0" fontId="16" fillId="0" borderId="0" applyNumberFormat="0" applyFill="0" applyBorder="0" applyAlignment="0" applyProtection="0"/>
    <xf numFmtId="0" fontId="41" fillId="0" borderId="11" applyNumberFormat="0" applyFill="0" applyAlignment="0" applyProtection="0"/>
    <xf numFmtId="0" fontId="17" fillId="0" borderId="12" applyNumberFormat="0" applyFill="0" applyAlignment="0" applyProtection="0"/>
    <xf numFmtId="0" fontId="42" fillId="47" borderId="13" applyNumberFormat="0" applyAlignment="0" applyProtection="0"/>
    <xf numFmtId="0" fontId="18" fillId="48" borderId="14" applyNumberFormat="0" applyAlignment="0" applyProtection="0"/>
    <xf numFmtId="0" fontId="43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44" fillId="49" borderId="0" applyNumberFormat="0" applyBorder="0" applyAlignment="0" applyProtection="0"/>
    <xf numFmtId="0" fontId="20" fillId="50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8" fillId="0" borderId="0">
      <alignment horizontal="left"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7" fillId="0" borderId="0">
      <alignment/>
      <protection/>
    </xf>
    <xf numFmtId="0" fontId="0" fillId="0" borderId="0">
      <alignment/>
      <protection/>
    </xf>
    <xf numFmtId="0" fontId="3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5" fillId="51" borderId="0" applyNumberFormat="0" applyBorder="0" applyAlignment="0" applyProtection="0"/>
    <xf numFmtId="0" fontId="21" fillId="5" borderId="0" applyNumberFormat="0" applyBorder="0" applyAlignment="0" applyProtection="0"/>
    <xf numFmtId="0" fontId="46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0" fillId="52" borderId="15" applyNumberFormat="0" applyFont="0" applyAlignment="0" applyProtection="0"/>
    <xf numFmtId="0" fontId="9" fillId="53" borderId="16" applyNumberFormat="0" applyFont="0" applyAlignment="0" applyProtection="0"/>
    <xf numFmtId="9" fontId="0" fillId="0" borderId="0" applyFont="0" applyFill="0" applyBorder="0" applyAlignment="0" applyProtection="0"/>
    <xf numFmtId="9" fontId="33" fillId="0" borderId="0" applyFont="0" applyFill="0" applyBorder="0" applyAlignment="0" applyProtection="0"/>
    <xf numFmtId="0" fontId="47" fillId="0" borderId="17" applyNumberFormat="0" applyFill="0" applyAlignment="0" applyProtection="0"/>
    <xf numFmtId="0" fontId="23" fillId="0" borderId="18" applyNumberFormat="0" applyFill="0" applyAlignment="0" applyProtection="0"/>
    <xf numFmtId="0" fontId="7" fillId="0" borderId="0">
      <alignment/>
      <protection/>
    </xf>
    <xf numFmtId="49" fontId="24" fillId="0" borderId="19" applyBorder="0" applyAlignment="0">
      <protection/>
    </xf>
    <xf numFmtId="49" fontId="24" fillId="0" borderId="19" applyBorder="0">
      <alignment horizontal="left" wrapText="1"/>
      <protection/>
    </xf>
    <xf numFmtId="0" fontId="48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9" fillId="54" borderId="0" applyNumberFormat="0" applyBorder="0" applyAlignment="0" applyProtection="0"/>
    <xf numFmtId="0" fontId="26" fillId="7" borderId="0" applyNumberFormat="0" applyBorder="0" applyAlignment="0" applyProtection="0"/>
  </cellStyleXfs>
  <cellXfs count="62">
    <xf numFmtId="0" fontId="0" fillId="0" borderId="0" xfId="0" applyAlignment="1">
      <alignment/>
    </xf>
    <xf numFmtId="4" fontId="6" fillId="0" borderId="20" xfId="0" applyNumberFormat="1" applyFont="1" applyFill="1" applyBorder="1" applyAlignment="1">
      <alignment horizontal="center" vertical="center"/>
    </xf>
    <xf numFmtId="0" fontId="1" fillId="0" borderId="0" xfId="0" applyFont="1" applyFill="1" applyAlignment="1">
      <alignment/>
    </xf>
    <xf numFmtId="4" fontId="1" fillId="0" borderId="0" xfId="0" applyNumberFormat="1" applyFont="1" applyFill="1" applyAlignment="1">
      <alignment/>
    </xf>
    <xf numFmtId="0" fontId="2" fillId="0" borderId="0" xfId="0" applyFont="1" applyFill="1" applyAlignment="1">
      <alignment/>
    </xf>
    <xf numFmtId="4" fontId="2" fillId="0" borderId="0" xfId="0" applyNumberFormat="1" applyFont="1" applyFill="1" applyAlignment="1">
      <alignment/>
    </xf>
    <xf numFmtId="0" fontId="3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0" fontId="6" fillId="0" borderId="0" xfId="0" applyFont="1" applyFill="1" applyAlignment="1">
      <alignment/>
    </xf>
    <xf numFmtId="0" fontId="6" fillId="0" borderId="21" xfId="0" applyFont="1" applyFill="1" applyBorder="1" applyAlignment="1">
      <alignment horizontal="justify" vertical="center" wrapText="1"/>
    </xf>
    <xf numFmtId="4" fontId="6" fillId="0" borderId="0" xfId="0" applyNumberFormat="1" applyFont="1" applyFill="1" applyAlignment="1">
      <alignment/>
    </xf>
    <xf numFmtId="0" fontId="27" fillId="0" borderId="21" xfId="0" applyFont="1" applyFill="1" applyBorder="1" applyAlignment="1">
      <alignment horizontal="justify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4" fontId="2" fillId="0" borderId="0" xfId="0" applyNumberFormat="1" applyFont="1" applyFill="1" applyAlignment="1">
      <alignment horizontal="left"/>
    </xf>
    <xf numFmtId="4" fontId="50" fillId="0" borderId="20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left"/>
    </xf>
    <xf numFmtId="0" fontId="6" fillId="0" borderId="20" xfId="0" applyFont="1" applyFill="1" applyBorder="1" applyAlignment="1">
      <alignment horizontal="left" vertical="center" wrapText="1"/>
    </xf>
    <xf numFmtId="0" fontId="6" fillId="0" borderId="21" xfId="0" applyFont="1" applyFill="1" applyBorder="1" applyAlignment="1">
      <alignment horizontal="left" vertical="center" wrapText="1"/>
    </xf>
    <xf numFmtId="0" fontId="6" fillId="0" borderId="22" xfId="0" applyFont="1" applyFill="1" applyBorder="1" applyAlignment="1">
      <alignment horizontal="left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6" fillId="0" borderId="21" xfId="0" applyFont="1" applyFill="1" applyBorder="1" applyAlignment="1">
      <alignment horizontal="center" vertical="center" wrapText="1"/>
    </xf>
    <xf numFmtId="0" fontId="6" fillId="0" borderId="22" xfId="0" applyFont="1" applyFill="1" applyBorder="1" applyAlignment="1">
      <alignment horizontal="center" vertical="center" wrapText="1"/>
    </xf>
    <xf numFmtId="49" fontId="6" fillId="0" borderId="20" xfId="0" applyNumberFormat="1" applyFont="1" applyFill="1" applyBorder="1" applyAlignment="1">
      <alignment horizontal="center" vertical="center"/>
    </xf>
    <xf numFmtId="49" fontId="6" fillId="0" borderId="21" xfId="0" applyNumberFormat="1" applyFont="1" applyFill="1" applyBorder="1" applyAlignment="1">
      <alignment horizontal="center" vertical="center"/>
    </xf>
    <xf numFmtId="49" fontId="6" fillId="0" borderId="22" xfId="0" applyNumberFormat="1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6" fillId="0" borderId="20" xfId="0" applyFont="1" applyFill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/>
    </xf>
    <xf numFmtId="0" fontId="6" fillId="0" borderId="22" xfId="0" applyFont="1" applyFill="1" applyBorder="1" applyAlignment="1">
      <alignment horizontal="center" vertical="center"/>
    </xf>
    <xf numFmtId="0" fontId="5" fillId="0" borderId="0" xfId="0" applyFont="1" applyFill="1" applyAlignment="1">
      <alignment horizontal="left" wrapText="1"/>
    </xf>
    <xf numFmtId="0" fontId="27" fillId="0" borderId="23" xfId="0" applyFont="1" applyFill="1" applyBorder="1" applyAlignment="1">
      <alignment horizontal="left" vertical="center" wrapText="1"/>
    </xf>
    <xf numFmtId="0" fontId="27" fillId="0" borderId="24" xfId="0" applyFont="1" applyFill="1" applyBorder="1" applyAlignment="1">
      <alignment horizontal="left" vertical="center" wrapText="1"/>
    </xf>
    <xf numFmtId="0" fontId="27" fillId="0" borderId="25" xfId="0" applyFont="1" applyFill="1" applyBorder="1" applyAlignment="1">
      <alignment horizontal="left" vertical="center" wrapText="1"/>
    </xf>
    <xf numFmtId="0" fontId="27" fillId="0" borderId="26" xfId="0" applyFont="1" applyFill="1" applyBorder="1" applyAlignment="1">
      <alignment horizontal="left" vertical="center" wrapText="1"/>
    </xf>
    <xf numFmtId="0" fontId="27" fillId="0" borderId="0" xfId="0" applyFont="1" applyFill="1" applyBorder="1" applyAlignment="1">
      <alignment horizontal="left" vertical="center" wrapText="1"/>
    </xf>
    <xf numFmtId="0" fontId="27" fillId="0" borderId="27" xfId="0" applyFont="1" applyFill="1" applyBorder="1" applyAlignment="1">
      <alignment horizontal="left" vertical="center" wrapText="1"/>
    </xf>
    <xf numFmtId="0" fontId="27" fillId="0" borderId="28" xfId="0" applyFont="1" applyFill="1" applyBorder="1" applyAlignment="1">
      <alignment horizontal="left" vertical="center" wrapText="1"/>
    </xf>
    <xf numFmtId="0" fontId="27" fillId="0" borderId="29" xfId="0" applyFont="1" applyFill="1" applyBorder="1" applyAlignment="1">
      <alignment horizontal="left" vertical="center" wrapText="1"/>
    </xf>
    <xf numFmtId="0" fontId="27" fillId="0" borderId="30" xfId="0" applyFont="1" applyFill="1" applyBorder="1" applyAlignment="1">
      <alignment horizontal="left" vertical="center" wrapText="1"/>
    </xf>
    <xf numFmtId="0" fontId="27" fillId="0" borderId="20" xfId="0" applyFont="1" applyFill="1" applyBorder="1" applyAlignment="1">
      <alignment horizontal="left" vertical="center" wrapText="1"/>
    </xf>
    <xf numFmtId="0" fontId="27" fillId="0" borderId="21" xfId="0" applyFont="1" applyFill="1" applyBorder="1" applyAlignment="1">
      <alignment horizontal="left" vertical="center" wrapText="1"/>
    </xf>
    <xf numFmtId="0" fontId="27" fillId="0" borderId="22" xfId="0" applyFont="1" applyFill="1" applyBorder="1" applyAlignment="1">
      <alignment horizontal="left" vertical="center" wrapText="1"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/>
    </xf>
    <xf numFmtId="0" fontId="6" fillId="0" borderId="25" xfId="0" applyFont="1" applyFill="1" applyBorder="1" applyAlignment="1">
      <alignment horizontal="center" vertical="center"/>
    </xf>
    <xf numFmtId="0" fontId="6" fillId="0" borderId="28" xfId="0" applyFont="1" applyFill="1" applyBorder="1" applyAlignment="1">
      <alignment horizontal="center" vertical="center"/>
    </xf>
    <xf numFmtId="0" fontId="6" fillId="0" borderId="29" xfId="0" applyFont="1" applyFill="1" applyBorder="1" applyAlignment="1">
      <alignment horizontal="center" vertical="center"/>
    </xf>
    <xf numFmtId="0" fontId="6" fillId="0" borderId="30" xfId="0" applyFont="1" applyFill="1" applyBorder="1" applyAlignment="1">
      <alignment horizontal="center" vertical="center"/>
    </xf>
    <xf numFmtId="4" fontId="6" fillId="0" borderId="20" xfId="0" applyNumberFormat="1" applyFont="1" applyFill="1" applyBorder="1" applyAlignment="1">
      <alignment horizontal="center" vertical="center"/>
    </xf>
    <xf numFmtId="4" fontId="6" fillId="0" borderId="21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center"/>
    </xf>
    <xf numFmtId="0" fontId="2" fillId="0" borderId="29" xfId="0" applyFont="1" applyFill="1" applyBorder="1" applyAlignment="1">
      <alignment horizontal="left"/>
    </xf>
    <xf numFmtId="49" fontId="2" fillId="0" borderId="29" xfId="0" applyNumberFormat="1" applyFont="1" applyFill="1" applyBorder="1" applyAlignment="1">
      <alignment horizontal="left"/>
    </xf>
    <xf numFmtId="4" fontId="2" fillId="0" borderId="0" xfId="0" applyNumberFormat="1" applyFont="1" applyFill="1" applyAlignment="1">
      <alignment horizontal="left"/>
    </xf>
    <xf numFmtId="49" fontId="2" fillId="0" borderId="21" xfId="0" applyNumberFormat="1" applyFont="1" applyFill="1" applyBorder="1" applyAlignment="1">
      <alignment horizontal="left"/>
    </xf>
    <xf numFmtId="0" fontId="6" fillId="0" borderId="24" xfId="0" applyFont="1" applyFill="1" applyBorder="1" applyAlignment="1">
      <alignment horizontal="center" vertical="center" wrapText="1"/>
    </xf>
    <xf numFmtId="0" fontId="6" fillId="0" borderId="25" xfId="0" applyFont="1" applyFill="1" applyBorder="1" applyAlignment="1">
      <alignment horizontal="center" vertical="center" wrapText="1"/>
    </xf>
    <xf numFmtId="0" fontId="6" fillId="0" borderId="28" xfId="0" applyFont="1" applyFill="1" applyBorder="1" applyAlignment="1">
      <alignment horizontal="center" vertical="center" wrapText="1"/>
    </xf>
    <xf numFmtId="0" fontId="6" fillId="0" borderId="29" xfId="0" applyFont="1" applyFill="1" applyBorder="1" applyAlignment="1">
      <alignment horizontal="center" vertical="center" wrapText="1"/>
    </xf>
    <xf numFmtId="0" fontId="6" fillId="0" borderId="30" xfId="0" applyFont="1" applyFill="1" applyBorder="1" applyAlignment="1">
      <alignment horizontal="center" vertical="center" wrapText="1"/>
    </xf>
  </cellXfs>
  <cellStyles count="112">
    <cellStyle name="Normal" xfId="0"/>
    <cellStyle name="20% - Акцент1" xfId="15"/>
    <cellStyle name="20% - Акцент1 2" xfId="16"/>
    <cellStyle name="20% - Акцент2" xfId="17"/>
    <cellStyle name="20% - Акцент2 2" xfId="18"/>
    <cellStyle name="20% - Акцент3" xfId="19"/>
    <cellStyle name="20% - Акцент3 2" xfId="20"/>
    <cellStyle name="20% - Акцент4" xfId="21"/>
    <cellStyle name="20% - Акцент4 2" xfId="22"/>
    <cellStyle name="20% - Акцент5" xfId="23"/>
    <cellStyle name="20% - Акцент5 2" xfId="24"/>
    <cellStyle name="20% - Акцент6" xfId="25"/>
    <cellStyle name="20% - Акцент6 2" xfId="26"/>
    <cellStyle name="40% - Акцент1" xfId="27"/>
    <cellStyle name="40% - Акцент1 2" xfId="28"/>
    <cellStyle name="40% - Акцент2" xfId="29"/>
    <cellStyle name="40% - Акцент2 2" xfId="30"/>
    <cellStyle name="40% - Акцент3" xfId="31"/>
    <cellStyle name="40% - Акцент3 2" xfId="32"/>
    <cellStyle name="40% - Акцент4" xfId="33"/>
    <cellStyle name="40% - Акцент4 2" xfId="34"/>
    <cellStyle name="40% - Акцент5" xfId="35"/>
    <cellStyle name="40% - Акцент5 2" xfId="36"/>
    <cellStyle name="40% - Акцент6" xfId="37"/>
    <cellStyle name="40% - Акцент6 2" xfId="38"/>
    <cellStyle name="60% - Акцент1" xfId="39"/>
    <cellStyle name="60% - Акцент1 2" xfId="40"/>
    <cellStyle name="60% - Акцент2" xfId="41"/>
    <cellStyle name="60% - Акцент2 2" xfId="42"/>
    <cellStyle name="60% - Акцент3" xfId="43"/>
    <cellStyle name="60% - Акцент3 2" xfId="44"/>
    <cellStyle name="60% - Акцент4" xfId="45"/>
    <cellStyle name="60% - Акцент4 2" xfId="46"/>
    <cellStyle name="60% - Акцент5" xfId="47"/>
    <cellStyle name="60% - Акцент5 2" xfId="48"/>
    <cellStyle name="60% - Акцент6" xfId="49"/>
    <cellStyle name="60% - Акцент6 2" xfId="50"/>
    <cellStyle name="Акцент1" xfId="51"/>
    <cellStyle name="Акцент1 2" xfId="52"/>
    <cellStyle name="Акцент2" xfId="53"/>
    <cellStyle name="Акцент2 2" xfId="54"/>
    <cellStyle name="Акцент3" xfId="55"/>
    <cellStyle name="Акцент3 2" xfId="56"/>
    <cellStyle name="Акцент4" xfId="57"/>
    <cellStyle name="Акцент4 2" xfId="58"/>
    <cellStyle name="Акцент5" xfId="59"/>
    <cellStyle name="Акцент5 2" xfId="60"/>
    <cellStyle name="Акцент6" xfId="61"/>
    <cellStyle name="Акцент6 2" xfId="62"/>
    <cellStyle name="Ввод " xfId="63"/>
    <cellStyle name="Ввод  2" xfId="64"/>
    <cellStyle name="Вывод" xfId="65"/>
    <cellStyle name="Вывод 2" xfId="66"/>
    <cellStyle name="Вычисление" xfId="67"/>
    <cellStyle name="Вычисление 2" xfId="68"/>
    <cellStyle name="Currency" xfId="69"/>
    <cellStyle name="Currency [0]" xfId="70"/>
    <cellStyle name="Заголовок 1" xfId="71"/>
    <cellStyle name="Заголовок 1 2" xfId="72"/>
    <cellStyle name="Заголовок 2" xfId="73"/>
    <cellStyle name="Заголовок 2 2" xfId="74"/>
    <cellStyle name="Заголовок 3" xfId="75"/>
    <cellStyle name="Заголовок 3 2" xfId="76"/>
    <cellStyle name="Заголовок 4" xfId="77"/>
    <cellStyle name="Заголовок 4 2" xfId="78"/>
    <cellStyle name="Итог" xfId="79"/>
    <cellStyle name="Итог 2" xfId="80"/>
    <cellStyle name="Контрольная ячейка" xfId="81"/>
    <cellStyle name="Контрольная ячейка 2" xfId="82"/>
    <cellStyle name="Название" xfId="83"/>
    <cellStyle name="Название 2" xfId="84"/>
    <cellStyle name="Нейтральный" xfId="85"/>
    <cellStyle name="Нейтральный 2" xfId="86"/>
    <cellStyle name="Обычный 10" xfId="87"/>
    <cellStyle name="Обычный 11" xfId="88"/>
    <cellStyle name="Обычный 12" xfId="89"/>
    <cellStyle name="Обычный 13" xfId="90"/>
    <cellStyle name="Обычный 14" xfId="91"/>
    <cellStyle name="Обычный 15" xfId="92"/>
    <cellStyle name="Обычный 16" xfId="93"/>
    <cellStyle name="Обычный 16 2" xfId="94"/>
    <cellStyle name="Обычный 17" xfId="95"/>
    <cellStyle name="Обычный 18" xfId="96"/>
    <cellStyle name="Обычный 2" xfId="97"/>
    <cellStyle name="Обычный 2 2" xfId="98"/>
    <cellStyle name="Обычный 3" xfId="99"/>
    <cellStyle name="Обычный 3 2" xfId="100"/>
    <cellStyle name="Обычный 4" xfId="101"/>
    <cellStyle name="Обычный 5" xfId="102"/>
    <cellStyle name="Обычный 6" xfId="103"/>
    <cellStyle name="Обычный 7" xfId="104"/>
    <cellStyle name="Обычный 8" xfId="105"/>
    <cellStyle name="Обычный 9" xfId="106"/>
    <cellStyle name="Плохой" xfId="107"/>
    <cellStyle name="Плохой 2" xfId="108"/>
    <cellStyle name="Пояснение" xfId="109"/>
    <cellStyle name="Пояснение 2" xfId="110"/>
    <cellStyle name="Примечание" xfId="111"/>
    <cellStyle name="Примечание 2" xfId="112"/>
    <cellStyle name="Percent" xfId="113"/>
    <cellStyle name="Процентный 2" xfId="114"/>
    <cellStyle name="Связанная ячейка" xfId="115"/>
    <cellStyle name="Связанная ячейка 2" xfId="116"/>
    <cellStyle name="Стиль 1" xfId="117"/>
    <cellStyle name="Стиль 1 2" xfId="118"/>
    <cellStyle name="Стиль 2" xfId="119"/>
    <cellStyle name="Текст предупреждения" xfId="120"/>
    <cellStyle name="Текст предупреждения 2" xfId="121"/>
    <cellStyle name="Comma" xfId="122"/>
    <cellStyle name="Comma [0]" xfId="123"/>
    <cellStyle name="Хороший" xfId="124"/>
    <cellStyle name="Хороший 2" xfId="12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92"/>
  <sheetViews>
    <sheetView tabSelected="1" view="pageBreakPreview" zoomScale="130" zoomScaleSheetLayoutView="130" zoomScalePageLayoutView="0" workbookViewId="0" topLeftCell="A5">
      <selection activeCell="J18" sqref="J18"/>
    </sheetView>
  </sheetViews>
  <sheetFormatPr defaultColWidth="0.875" defaultRowHeight="15" customHeight="1"/>
  <cols>
    <col min="1" max="9" width="0.875" style="4" customWidth="1"/>
    <col min="10" max="10" width="50.875" style="4" customWidth="1"/>
    <col min="11" max="21" width="0.875" style="4" customWidth="1"/>
    <col min="22" max="22" width="12.375" style="5" customWidth="1"/>
    <col min="23" max="23" width="10.875" style="5" customWidth="1"/>
    <col min="24" max="39" width="0" style="4" hidden="1" customWidth="1"/>
    <col min="40" max="40" width="15.375" style="4" hidden="1" customWidth="1"/>
    <col min="41" max="41" width="16.25390625" style="4" customWidth="1"/>
    <col min="42" max="54" width="5.125" style="4" customWidth="1"/>
    <col min="55" max="16384" width="0.875" style="4" customWidth="1"/>
  </cols>
  <sheetData>
    <row r="1" spans="17:23" s="2" customFormat="1" ht="12" customHeight="1" hidden="1">
      <c r="Q1" s="2" t="s">
        <v>90</v>
      </c>
      <c r="V1" s="3"/>
      <c r="W1" s="3"/>
    </row>
    <row r="2" spans="17:23" s="2" customFormat="1" ht="12" customHeight="1" hidden="1">
      <c r="Q2" s="2" t="s">
        <v>26</v>
      </c>
      <c r="V2" s="3"/>
      <c r="W2" s="3"/>
    </row>
    <row r="3" spans="17:23" s="2" customFormat="1" ht="12" customHeight="1" hidden="1">
      <c r="Q3" s="2" t="s">
        <v>27</v>
      </c>
      <c r="V3" s="3"/>
      <c r="W3" s="3"/>
    </row>
    <row r="4" ht="21" customHeight="1" hidden="1"/>
    <row r="5" spans="1:40" s="6" customFormat="1" ht="14.25" customHeight="1">
      <c r="A5" s="52" t="s">
        <v>139</v>
      </c>
      <c r="B5" s="52"/>
      <c r="C5" s="52"/>
      <c r="D5" s="52"/>
      <c r="E5" s="52"/>
      <c r="F5" s="52"/>
      <c r="G5" s="52"/>
      <c r="H5" s="52"/>
      <c r="I5" s="52"/>
      <c r="J5" s="52"/>
      <c r="K5" s="52"/>
      <c r="L5" s="52"/>
      <c r="M5" s="52"/>
      <c r="N5" s="52"/>
      <c r="O5" s="52"/>
      <c r="P5" s="52"/>
      <c r="Q5" s="52"/>
      <c r="R5" s="52"/>
      <c r="S5" s="52"/>
      <c r="T5" s="52"/>
      <c r="U5" s="52"/>
      <c r="V5" s="52"/>
      <c r="W5" s="52"/>
      <c r="X5" s="52"/>
      <c r="Y5" s="52"/>
      <c r="Z5" s="52"/>
      <c r="AA5" s="52"/>
      <c r="AB5" s="52"/>
      <c r="AC5" s="52"/>
      <c r="AD5" s="52"/>
      <c r="AE5" s="52"/>
      <c r="AF5" s="52"/>
      <c r="AG5" s="52"/>
      <c r="AH5" s="52"/>
      <c r="AI5" s="52"/>
      <c r="AJ5" s="52"/>
      <c r="AK5" s="52"/>
      <c r="AL5" s="52"/>
      <c r="AM5" s="52"/>
      <c r="AN5" s="52"/>
    </row>
    <row r="6" spans="1:40" s="6" customFormat="1" ht="14.25" customHeight="1">
      <c r="A6" s="52" t="s">
        <v>152</v>
      </c>
      <c r="B6" s="52"/>
      <c r="C6" s="52"/>
      <c r="D6" s="52"/>
      <c r="E6" s="52"/>
      <c r="F6" s="52"/>
      <c r="G6" s="52"/>
      <c r="H6" s="52"/>
      <c r="I6" s="52"/>
      <c r="J6" s="52"/>
      <c r="K6" s="52"/>
      <c r="L6" s="52"/>
      <c r="M6" s="52"/>
      <c r="N6" s="52"/>
      <c r="O6" s="52"/>
      <c r="P6" s="52"/>
      <c r="Q6" s="52"/>
      <c r="R6" s="52"/>
      <c r="S6" s="52"/>
      <c r="T6" s="52"/>
      <c r="U6" s="52"/>
      <c r="V6" s="52"/>
      <c r="W6" s="52"/>
      <c r="X6" s="52"/>
      <c r="Y6" s="52"/>
      <c r="Z6" s="52"/>
      <c r="AA6" s="52"/>
      <c r="AB6" s="52"/>
      <c r="AC6" s="52"/>
      <c r="AD6" s="52"/>
      <c r="AE6" s="52"/>
      <c r="AF6" s="52"/>
      <c r="AG6" s="52"/>
      <c r="AH6" s="52"/>
      <c r="AI6" s="52"/>
      <c r="AJ6" s="52"/>
      <c r="AK6" s="52"/>
      <c r="AL6" s="52"/>
      <c r="AM6" s="52"/>
      <c r="AN6" s="52"/>
    </row>
    <row r="7" ht="11.25" customHeight="1"/>
    <row r="8" spans="3:23" ht="15">
      <c r="C8" s="7" t="s">
        <v>28</v>
      </c>
      <c r="D8" s="7"/>
      <c r="K8" s="53" t="s">
        <v>149</v>
      </c>
      <c r="L8" s="53"/>
      <c r="M8" s="53"/>
      <c r="N8" s="53"/>
      <c r="O8" s="53"/>
      <c r="P8" s="53"/>
      <c r="Q8" s="53"/>
      <c r="R8" s="53"/>
      <c r="S8" s="53"/>
      <c r="T8" s="53"/>
      <c r="U8" s="53"/>
      <c r="V8" s="53"/>
      <c r="W8" s="53"/>
    </row>
    <row r="9" spans="3:16" ht="15">
      <c r="C9" s="7" t="s">
        <v>29</v>
      </c>
      <c r="D9" s="7"/>
      <c r="J9" s="54" t="s">
        <v>128</v>
      </c>
      <c r="K9" s="54"/>
      <c r="L9" s="54"/>
      <c r="M9" s="54"/>
      <c r="N9" s="54"/>
      <c r="O9" s="54"/>
      <c r="P9" s="54"/>
    </row>
    <row r="10" spans="3:16" ht="15">
      <c r="C10" s="7" t="s">
        <v>30</v>
      </c>
      <c r="D10" s="7"/>
      <c r="J10" s="56" t="s">
        <v>129</v>
      </c>
      <c r="K10" s="56"/>
      <c r="L10" s="56"/>
      <c r="M10" s="56"/>
      <c r="N10" s="56"/>
      <c r="O10" s="56"/>
      <c r="P10" s="56"/>
    </row>
    <row r="11" spans="3:11" ht="15">
      <c r="C11" s="7" t="s">
        <v>151</v>
      </c>
      <c r="D11" s="7"/>
      <c r="K11" s="4" t="s">
        <v>31</v>
      </c>
    </row>
    <row r="13" spans="1:40" s="8" customFormat="1" ht="13.5">
      <c r="A13" s="44" t="s">
        <v>25</v>
      </c>
      <c r="B13" s="45"/>
      <c r="C13" s="45"/>
      <c r="D13" s="45"/>
      <c r="E13" s="45"/>
      <c r="F13" s="45"/>
      <c r="G13" s="45"/>
      <c r="H13" s="45"/>
      <c r="I13" s="46"/>
      <c r="J13" s="45"/>
      <c r="K13" s="44" t="s">
        <v>32</v>
      </c>
      <c r="L13" s="45"/>
      <c r="M13" s="45"/>
      <c r="N13" s="45"/>
      <c r="O13" s="45"/>
      <c r="P13" s="45"/>
      <c r="Q13" s="45"/>
      <c r="R13" s="45"/>
      <c r="S13" s="45"/>
      <c r="T13" s="45"/>
      <c r="U13" s="46"/>
      <c r="V13" s="50" t="s">
        <v>0</v>
      </c>
      <c r="W13" s="51"/>
      <c r="X13" s="44" t="s">
        <v>3</v>
      </c>
      <c r="Y13" s="57"/>
      <c r="Z13" s="57"/>
      <c r="AA13" s="57"/>
      <c r="AB13" s="57"/>
      <c r="AC13" s="57"/>
      <c r="AD13" s="57"/>
      <c r="AE13" s="57"/>
      <c r="AF13" s="57"/>
      <c r="AG13" s="57"/>
      <c r="AH13" s="57"/>
      <c r="AI13" s="57"/>
      <c r="AJ13" s="57"/>
      <c r="AK13" s="57"/>
      <c r="AL13" s="57"/>
      <c r="AM13" s="57"/>
      <c r="AN13" s="58"/>
    </row>
    <row r="14" spans="1:40" s="8" customFormat="1" ht="13.5">
      <c r="A14" s="47"/>
      <c r="B14" s="48"/>
      <c r="C14" s="48"/>
      <c r="D14" s="48"/>
      <c r="E14" s="48"/>
      <c r="F14" s="48"/>
      <c r="G14" s="48"/>
      <c r="H14" s="48"/>
      <c r="I14" s="49"/>
      <c r="J14" s="48"/>
      <c r="K14" s="47"/>
      <c r="L14" s="48"/>
      <c r="M14" s="48"/>
      <c r="N14" s="48"/>
      <c r="O14" s="48"/>
      <c r="P14" s="48"/>
      <c r="Q14" s="48"/>
      <c r="R14" s="48"/>
      <c r="S14" s="48"/>
      <c r="T14" s="48"/>
      <c r="U14" s="49"/>
      <c r="V14" s="1" t="s">
        <v>1</v>
      </c>
      <c r="W14" s="1" t="s">
        <v>2</v>
      </c>
      <c r="X14" s="59"/>
      <c r="Y14" s="60"/>
      <c r="Z14" s="60"/>
      <c r="AA14" s="60"/>
      <c r="AB14" s="60"/>
      <c r="AC14" s="60"/>
      <c r="AD14" s="60"/>
      <c r="AE14" s="60"/>
      <c r="AF14" s="60"/>
      <c r="AG14" s="60"/>
      <c r="AH14" s="60"/>
      <c r="AI14" s="60"/>
      <c r="AJ14" s="60"/>
      <c r="AK14" s="60"/>
      <c r="AL14" s="60"/>
      <c r="AM14" s="60"/>
      <c r="AN14" s="61"/>
    </row>
    <row r="15" spans="1:40" s="8" customFormat="1" ht="15" customHeight="1">
      <c r="A15" s="24" t="s">
        <v>4</v>
      </c>
      <c r="B15" s="25"/>
      <c r="C15" s="25"/>
      <c r="D15" s="25"/>
      <c r="E15" s="25"/>
      <c r="F15" s="25"/>
      <c r="G15" s="25"/>
      <c r="H15" s="25"/>
      <c r="I15" s="26"/>
      <c r="J15" s="9" t="s">
        <v>33</v>
      </c>
      <c r="K15" s="28" t="s">
        <v>34</v>
      </c>
      <c r="L15" s="29"/>
      <c r="M15" s="29"/>
      <c r="N15" s="29"/>
      <c r="O15" s="29"/>
      <c r="P15" s="29"/>
      <c r="Q15" s="29"/>
      <c r="R15" s="29"/>
      <c r="S15" s="29"/>
      <c r="T15" s="29"/>
      <c r="U15" s="30"/>
      <c r="V15" s="1" t="s">
        <v>34</v>
      </c>
      <c r="W15" s="1" t="s">
        <v>34</v>
      </c>
      <c r="X15" s="21" t="s">
        <v>34</v>
      </c>
      <c r="Y15" s="22"/>
      <c r="Z15" s="22"/>
      <c r="AA15" s="22"/>
      <c r="AB15" s="22"/>
      <c r="AC15" s="22"/>
      <c r="AD15" s="22"/>
      <c r="AE15" s="22"/>
      <c r="AF15" s="22"/>
      <c r="AG15" s="22"/>
      <c r="AH15" s="22"/>
      <c r="AI15" s="22"/>
      <c r="AJ15" s="22"/>
      <c r="AK15" s="22"/>
      <c r="AL15" s="22"/>
      <c r="AM15" s="22"/>
      <c r="AN15" s="23"/>
    </row>
    <row r="16" spans="1:42" s="8" customFormat="1" ht="20.25" customHeight="1">
      <c r="A16" s="24" t="s">
        <v>6</v>
      </c>
      <c r="B16" s="25"/>
      <c r="C16" s="25"/>
      <c r="D16" s="25"/>
      <c r="E16" s="25"/>
      <c r="F16" s="25"/>
      <c r="G16" s="25"/>
      <c r="H16" s="25"/>
      <c r="I16" s="26"/>
      <c r="J16" s="9" t="s">
        <v>91</v>
      </c>
      <c r="K16" s="28" t="s">
        <v>5</v>
      </c>
      <c r="L16" s="29"/>
      <c r="M16" s="29"/>
      <c r="N16" s="29"/>
      <c r="O16" s="29"/>
      <c r="P16" s="29"/>
      <c r="Q16" s="29"/>
      <c r="R16" s="29"/>
      <c r="S16" s="29"/>
      <c r="T16" s="29"/>
      <c r="U16" s="30"/>
      <c r="V16" s="1">
        <v>181928.36648544294</v>
      </c>
      <c r="W16" s="16">
        <f>W17+W42+W56</f>
        <v>169722.13999999998</v>
      </c>
      <c r="X16" s="18"/>
      <c r="Y16" s="19"/>
      <c r="Z16" s="19"/>
      <c r="AA16" s="19"/>
      <c r="AB16" s="19"/>
      <c r="AC16" s="19"/>
      <c r="AD16" s="19"/>
      <c r="AE16" s="19"/>
      <c r="AF16" s="19"/>
      <c r="AG16" s="19"/>
      <c r="AH16" s="19"/>
      <c r="AI16" s="19"/>
      <c r="AJ16" s="19"/>
      <c r="AK16" s="19"/>
      <c r="AL16" s="19"/>
      <c r="AM16" s="19"/>
      <c r="AN16" s="20"/>
      <c r="AP16" s="10"/>
    </row>
    <row r="17" spans="1:40" s="8" customFormat="1" ht="15.75" customHeight="1">
      <c r="A17" s="24" t="s">
        <v>7</v>
      </c>
      <c r="B17" s="25"/>
      <c r="C17" s="25"/>
      <c r="D17" s="25"/>
      <c r="E17" s="25"/>
      <c r="F17" s="25"/>
      <c r="G17" s="25"/>
      <c r="H17" s="25"/>
      <c r="I17" s="26"/>
      <c r="J17" s="9" t="s">
        <v>92</v>
      </c>
      <c r="K17" s="28" t="s">
        <v>5</v>
      </c>
      <c r="L17" s="29"/>
      <c r="M17" s="29"/>
      <c r="N17" s="29"/>
      <c r="O17" s="29"/>
      <c r="P17" s="29"/>
      <c r="Q17" s="29"/>
      <c r="R17" s="29"/>
      <c r="S17" s="29"/>
      <c r="T17" s="29"/>
      <c r="U17" s="30"/>
      <c r="V17" s="1">
        <v>85555.23734210685</v>
      </c>
      <c r="W17" s="16">
        <v>66919.37</v>
      </c>
      <c r="X17" s="18"/>
      <c r="Y17" s="19"/>
      <c r="Z17" s="19"/>
      <c r="AA17" s="19"/>
      <c r="AB17" s="19"/>
      <c r="AC17" s="19"/>
      <c r="AD17" s="19"/>
      <c r="AE17" s="19"/>
      <c r="AF17" s="19"/>
      <c r="AG17" s="19"/>
      <c r="AH17" s="19"/>
      <c r="AI17" s="19"/>
      <c r="AJ17" s="19"/>
      <c r="AK17" s="19"/>
      <c r="AL17" s="19"/>
      <c r="AM17" s="19"/>
      <c r="AN17" s="20"/>
    </row>
    <row r="18" spans="1:40" s="8" customFormat="1" ht="20.25" customHeight="1">
      <c r="A18" s="24" t="s">
        <v>8</v>
      </c>
      <c r="B18" s="25"/>
      <c r="C18" s="25"/>
      <c r="D18" s="25"/>
      <c r="E18" s="25"/>
      <c r="F18" s="25"/>
      <c r="G18" s="25"/>
      <c r="H18" s="25"/>
      <c r="I18" s="26"/>
      <c r="J18" s="9" t="s">
        <v>9</v>
      </c>
      <c r="K18" s="28" t="s">
        <v>5</v>
      </c>
      <c r="L18" s="29"/>
      <c r="M18" s="29"/>
      <c r="N18" s="29"/>
      <c r="O18" s="29"/>
      <c r="P18" s="29"/>
      <c r="Q18" s="29"/>
      <c r="R18" s="29"/>
      <c r="S18" s="29"/>
      <c r="T18" s="29"/>
      <c r="U18" s="30"/>
      <c r="V18" s="1">
        <v>15714.638563444318</v>
      </c>
      <c r="W18" s="16">
        <v>13222.4</v>
      </c>
      <c r="X18" s="41" t="s">
        <v>127</v>
      </c>
      <c r="Y18" s="42"/>
      <c r="Z18" s="42"/>
      <c r="AA18" s="42"/>
      <c r="AB18" s="42"/>
      <c r="AC18" s="42"/>
      <c r="AD18" s="42"/>
      <c r="AE18" s="42"/>
      <c r="AF18" s="42"/>
      <c r="AG18" s="42"/>
      <c r="AH18" s="42"/>
      <c r="AI18" s="42"/>
      <c r="AJ18" s="42"/>
      <c r="AK18" s="42"/>
      <c r="AL18" s="42"/>
      <c r="AM18" s="42"/>
      <c r="AN18" s="43"/>
    </row>
    <row r="19" spans="1:40" s="8" customFormat="1" ht="27" customHeight="1">
      <c r="A19" s="24" t="s">
        <v>11</v>
      </c>
      <c r="B19" s="25"/>
      <c r="C19" s="25"/>
      <c r="D19" s="25"/>
      <c r="E19" s="25"/>
      <c r="F19" s="25"/>
      <c r="G19" s="25"/>
      <c r="H19" s="25"/>
      <c r="I19" s="26"/>
      <c r="J19" s="9" t="s">
        <v>112</v>
      </c>
      <c r="K19" s="28" t="s">
        <v>5</v>
      </c>
      <c r="L19" s="29"/>
      <c r="M19" s="29"/>
      <c r="N19" s="29"/>
      <c r="O19" s="29"/>
      <c r="P19" s="29"/>
      <c r="Q19" s="29"/>
      <c r="R19" s="29"/>
      <c r="S19" s="29"/>
      <c r="T19" s="29"/>
      <c r="U19" s="30"/>
      <c r="V19" s="1">
        <v>9067.364986423323</v>
      </c>
      <c r="W19" s="16">
        <v>7794.21</v>
      </c>
      <c r="X19" s="18"/>
      <c r="Y19" s="19"/>
      <c r="Z19" s="19"/>
      <c r="AA19" s="19"/>
      <c r="AB19" s="19"/>
      <c r="AC19" s="19"/>
      <c r="AD19" s="19"/>
      <c r="AE19" s="19"/>
      <c r="AF19" s="19"/>
      <c r="AG19" s="19"/>
      <c r="AH19" s="19"/>
      <c r="AI19" s="19"/>
      <c r="AJ19" s="19"/>
      <c r="AK19" s="19"/>
      <c r="AL19" s="19"/>
      <c r="AM19" s="19"/>
      <c r="AN19" s="20"/>
    </row>
    <row r="20" spans="1:40" s="8" customFormat="1" ht="15" customHeight="1">
      <c r="A20" s="24" t="s">
        <v>13</v>
      </c>
      <c r="B20" s="25"/>
      <c r="C20" s="25"/>
      <c r="D20" s="25"/>
      <c r="E20" s="25"/>
      <c r="F20" s="25"/>
      <c r="G20" s="25"/>
      <c r="H20" s="25"/>
      <c r="I20" s="26"/>
      <c r="J20" s="9" t="s">
        <v>93</v>
      </c>
      <c r="K20" s="28" t="s">
        <v>5</v>
      </c>
      <c r="L20" s="29"/>
      <c r="M20" s="29"/>
      <c r="N20" s="29"/>
      <c r="O20" s="29"/>
      <c r="P20" s="29"/>
      <c r="Q20" s="29"/>
      <c r="R20" s="29"/>
      <c r="S20" s="29"/>
      <c r="T20" s="29"/>
      <c r="U20" s="30"/>
      <c r="V20" s="1"/>
      <c r="W20" s="16"/>
      <c r="X20" s="18"/>
      <c r="Y20" s="19"/>
      <c r="Z20" s="19"/>
      <c r="AA20" s="19"/>
      <c r="AB20" s="19"/>
      <c r="AC20" s="19"/>
      <c r="AD20" s="19"/>
      <c r="AE20" s="19"/>
      <c r="AF20" s="19"/>
      <c r="AG20" s="19"/>
      <c r="AH20" s="19"/>
      <c r="AI20" s="19"/>
      <c r="AJ20" s="19"/>
      <c r="AK20" s="19"/>
      <c r="AL20" s="19"/>
      <c r="AM20" s="19"/>
      <c r="AN20" s="20"/>
    </row>
    <row r="21" spans="1:40" s="8" customFormat="1" ht="41.25" customHeight="1">
      <c r="A21" s="24" t="s">
        <v>35</v>
      </c>
      <c r="B21" s="25"/>
      <c r="C21" s="25"/>
      <c r="D21" s="25"/>
      <c r="E21" s="25"/>
      <c r="F21" s="25"/>
      <c r="G21" s="25"/>
      <c r="H21" s="25"/>
      <c r="I21" s="26"/>
      <c r="J21" s="9" t="s">
        <v>36</v>
      </c>
      <c r="K21" s="28" t="s">
        <v>5</v>
      </c>
      <c r="L21" s="29"/>
      <c r="M21" s="29"/>
      <c r="N21" s="29"/>
      <c r="O21" s="29"/>
      <c r="P21" s="29"/>
      <c r="Q21" s="29"/>
      <c r="R21" s="29"/>
      <c r="S21" s="29"/>
      <c r="T21" s="29"/>
      <c r="U21" s="30"/>
      <c r="V21" s="1">
        <v>6647.273577020994</v>
      </c>
      <c r="W21" s="16">
        <v>5428.19</v>
      </c>
      <c r="X21" s="18"/>
      <c r="Y21" s="19"/>
      <c r="Z21" s="19"/>
      <c r="AA21" s="19"/>
      <c r="AB21" s="19"/>
      <c r="AC21" s="19"/>
      <c r="AD21" s="19"/>
      <c r="AE21" s="19"/>
      <c r="AF21" s="19"/>
      <c r="AG21" s="19"/>
      <c r="AH21" s="19"/>
      <c r="AI21" s="19"/>
      <c r="AJ21" s="19"/>
      <c r="AK21" s="19"/>
      <c r="AL21" s="19"/>
      <c r="AM21" s="19"/>
      <c r="AN21" s="20"/>
    </row>
    <row r="22" spans="1:40" s="8" customFormat="1" ht="15" customHeight="1">
      <c r="A22" s="24" t="s">
        <v>37</v>
      </c>
      <c r="B22" s="25"/>
      <c r="C22" s="25"/>
      <c r="D22" s="25"/>
      <c r="E22" s="25"/>
      <c r="F22" s="25"/>
      <c r="G22" s="25"/>
      <c r="H22" s="25"/>
      <c r="I22" s="26"/>
      <c r="J22" s="9" t="s">
        <v>12</v>
      </c>
      <c r="K22" s="28" t="s">
        <v>5</v>
      </c>
      <c r="L22" s="29"/>
      <c r="M22" s="29"/>
      <c r="N22" s="29"/>
      <c r="O22" s="29"/>
      <c r="P22" s="29"/>
      <c r="Q22" s="29"/>
      <c r="R22" s="29"/>
      <c r="S22" s="29"/>
      <c r="T22" s="29"/>
      <c r="U22" s="30"/>
      <c r="V22" s="1"/>
      <c r="W22" s="16"/>
      <c r="X22" s="18"/>
      <c r="Y22" s="19"/>
      <c r="Z22" s="19"/>
      <c r="AA22" s="19"/>
      <c r="AB22" s="19"/>
      <c r="AC22" s="19"/>
      <c r="AD22" s="19"/>
      <c r="AE22" s="19"/>
      <c r="AF22" s="19"/>
      <c r="AG22" s="19"/>
      <c r="AH22" s="19"/>
      <c r="AI22" s="19"/>
      <c r="AJ22" s="19"/>
      <c r="AK22" s="19"/>
      <c r="AL22" s="19"/>
      <c r="AM22" s="19"/>
      <c r="AN22" s="20"/>
    </row>
    <row r="23" spans="1:40" s="8" customFormat="1" ht="15" customHeight="1">
      <c r="A23" s="24" t="s">
        <v>10</v>
      </c>
      <c r="B23" s="25"/>
      <c r="C23" s="25"/>
      <c r="D23" s="25"/>
      <c r="E23" s="25"/>
      <c r="F23" s="25"/>
      <c r="G23" s="25"/>
      <c r="H23" s="25"/>
      <c r="I23" s="26"/>
      <c r="J23" s="9" t="s">
        <v>19</v>
      </c>
      <c r="K23" s="28" t="s">
        <v>5</v>
      </c>
      <c r="L23" s="29"/>
      <c r="M23" s="29"/>
      <c r="N23" s="29"/>
      <c r="O23" s="29"/>
      <c r="P23" s="29"/>
      <c r="Q23" s="29"/>
      <c r="R23" s="29"/>
      <c r="S23" s="29"/>
      <c r="T23" s="29"/>
      <c r="U23" s="30"/>
      <c r="V23" s="1">
        <v>58621.3118514138</v>
      </c>
      <c r="W23" s="16">
        <v>45144.19</v>
      </c>
      <c r="X23" s="18"/>
      <c r="Y23" s="19"/>
      <c r="Z23" s="19"/>
      <c r="AA23" s="19"/>
      <c r="AB23" s="19"/>
      <c r="AC23" s="19"/>
      <c r="AD23" s="19"/>
      <c r="AE23" s="19"/>
      <c r="AF23" s="19"/>
      <c r="AG23" s="19"/>
      <c r="AH23" s="19"/>
      <c r="AI23" s="19"/>
      <c r="AJ23" s="19"/>
      <c r="AK23" s="19"/>
      <c r="AL23" s="19"/>
      <c r="AM23" s="19"/>
      <c r="AN23" s="20"/>
    </row>
    <row r="24" spans="1:40" s="8" customFormat="1" ht="15" customHeight="1">
      <c r="A24" s="24" t="s">
        <v>38</v>
      </c>
      <c r="B24" s="25"/>
      <c r="C24" s="25"/>
      <c r="D24" s="25"/>
      <c r="E24" s="25"/>
      <c r="F24" s="25"/>
      <c r="G24" s="25"/>
      <c r="H24" s="25"/>
      <c r="I24" s="26"/>
      <c r="J24" s="9" t="s">
        <v>12</v>
      </c>
      <c r="K24" s="28" t="s">
        <v>5</v>
      </c>
      <c r="L24" s="29"/>
      <c r="M24" s="29"/>
      <c r="N24" s="29"/>
      <c r="O24" s="29"/>
      <c r="P24" s="29"/>
      <c r="Q24" s="29"/>
      <c r="R24" s="29"/>
      <c r="S24" s="29"/>
      <c r="T24" s="29"/>
      <c r="U24" s="30"/>
      <c r="V24" s="1"/>
      <c r="W24" s="16"/>
      <c r="X24" s="18"/>
      <c r="Y24" s="19"/>
      <c r="Z24" s="19"/>
      <c r="AA24" s="19"/>
      <c r="AB24" s="19"/>
      <c r="AC24" s="19"/>
      <c r="AD24" s="19"/>
      <c r="AE24" s="19"/>
      <c r="AF24" s="19"/>
      <c r="AG24" s="19"/>
      <c r="AH24" s="19"/>
      <c r="AI24" s="19"/>
      <c r="AJ24" s="19"/>
      <c r="AK24" s="19"/>
      <c r="AL24" s="19"/>
      <c r="AM24" s="19"/>
      <c r="AN24" s="20"/>
    </row>
    <row r="25" spans="1:40" s="8" customFormat="1" ht="20.25" customHeight="1">
      <c r="A25" s="24" t="s">
        <v>14</v>
      </c>
      <c r="B25" s="25"/>
      <c r="C25" s="25"/>
      <c r="D25" s="25"/>
      <c r="E25" s="25"/>
      <c r="F25" s="25"/>
      <c r="G25" s="25"/>
      <c r="H25" s="25"/>
      <c r="I25" s="26"/>
      <c r="J25" s="9" t="s">
        <v>94</v>
      </c>
      <c r="K25" s="28" t="s">
        <v>5</v>
      </c>
      <c r="L25" s="29"/>
      <c r="M25" s="29"/>
      <c r="N25" s="29"/>
      <c r="O25" s="29"/>
      <c r="P25" s="29"/>
      <c r="Q25" s="29"/>
      <c r="R25" s="29"/>
      <c r="S25" s="29"/>
      <c r="T25" s="29"/>
      <c r="U25" s="30"/>
      <c r="V25" s="1">
        <f>V17-V18-V23</f>
        <v>11219.286927248737</v>
      </c>
      <c r="W25" s="16">
        <f>W17-W18-W23</f>
        <v>8552.779999999992</v>
      </c>
      <c r="X25" s="18"/>
      <c r="Y25" s="19"/>
      <c r="Z25" s="19"/>
      <c r="AA25" s="19"/>
      <c r="AB25" s="19"/>
      <c r="AC25" s="19"/>
      <c r="AD25" s="19"/>
      <c r="AE25" s="19"/>
      <c r="AF25" s="19"/>
      <c r="AG25" s="19"/>
      <c r="AH25" s="19"/>
      <c r="AI25" s="19"/>
      <c r="AJ25" s="19"/>
      <c r="AK25" s="19"/>
      <c r="AL25" s="19"/>
      <c r="AM25" s="19"/>
      <c r="AN25" s="20"/>
    </row>
    <row r="26" spans="1:40" s="8" customFormat="1" ht="30" customHeight="1">
      <c r="A26" s="24" t="s">
        <v>39</v>
      </c>
      <c r="B26" s="25"/>
      <c r="C26" s="25"/>
      <c r="D26" s="25"/>
      <c r="E26" s="25"/>
      <c r="F26" s="25"/>
      <c r="G26" s="25"/>
      <c r="H26" s="25"/>
      <c r="I26" s="26"/>
      <c r="J26" s="9" t="s">
        <v>95</v>
      </c>
      <c r="K26" s="28" t="s">
        <v>5</v>
      </c>
      <c r="L26" s="29"/>
      <c r="M26" s="29"/>
      <c r="N26" s="29"/>
      <c r="O26" s="29"/>
      <c r="P26" s="29"/>
      <c r="Q26" s="29"/>
      <c r="R26" s="29"/>
      <c r="S26" s="29"/>
      <c r="T26" s="29"/>
      <c r="U26" s="30"/>
      <c r="V26" s="1">
        <v>4655.8572703123355</v>
      </c>
      <c r="W26" s="16">
        <v>3711.4</v>
      </c>
      <c r="X26" s="18"/>
      <c r="Y26" s="19"/>
      <c r="Z26" s="19"/>
      <c r="AA26" s="19"/>
      <c r="AB26" s="19"/>
      <c r="AC26" s="19"/>
      <c r="AD26" s="19"/>
      <c r="AE26" s="19"/>
      <c r="AF26" s="19"/>
      <c r="AG26" s="19"/>
      <c r="AH26" s="19"/>
      <c r="AI26" s="19"/>
      <c r="AJ26" s="19"/>
      <c r="AK26" s="19"/>
      <c r="AL26" s="19"/>
      <c r="AM26" s="19"/>
      <c r="AN26" s="20"/>
    </row>
    <row r="27" spans="1:40" s="8" customFormat="1" ht="15" customHeight="1">
      <c r="A27" s="24" t="s">
        <v>41</v>
      </c>
      <c r="B27" s="25"/>
      <c r="C27" s="25"/>
      <c r="D27" s="25"/>
      <c r="E27" s="25"/>
      <c r="F27" s="25"/>
      <c r="G27" s="25"/>
      <c r="H27" s="25"/>
      <c r="I27" s="26"/>
      <c r="J27" s="9" t="s">
        <v>40</v>
      </c>
      <c r="K27" s="28" t="s">
        <v>5</v>
      </c>
      <c r="L27" s="29"/>
      <c r="M27" s="29"/>
      <c r="N27" s="29"/>
      <c r="O27" s="29"/>
      <c r="P27" s="29"/>
      <c r="Q27" s="29"/>
      <c r="R27" s="29"/>
      <c r="S27" s="29"/>
      <c r="T27" s="29"/>
      <c r="U27" s="30"/>
      <c r="V27" s="1"/>
      <c r="W27" s="16"/>
      <c r="X27" s="18"/>
      <c r="Y27" s="19"/>
      <c r="Z27" s="19"/>
      <c r="AA27" s="19"/>
      <c r="AB27" s="19"/>
      <c r="AC27" s="19"/>
      <c r="AD27" s="19"/>
      <c r="AE27" s="19"/>
      <c r="AF27" s="19"/>
      <c r="AG27" s="19"/>
      <c r="AH27" s="19"/>
      <c r="AI27" s="19"/>
      <c r="AJ27" s="19"/>
      <c r="AK27" s="19"/>
      <c r="AL27" s="19"/>
      <c r="AM27" s="19"/>
      <c r="AN27" s="20"/>
    </row>
    <row r="28" spans="1:40" s="8" customFormat="1" ht="18.75" customHeight="1">
      <c r="A28" s="24" t="s">
        <v>96</v>
      </c>
      <c r="B28" s="25"/>
      <c r="C28" s="25"/>
      <c r="D28" s="25"/>
      <c r="E28" s="25"/>
      <c r="F28" s="25"/>
      <c r="G28" s="25"/>
      <c r="H28" s="25"/>
      <c r="I28" s="26"/>
      <c r="J28" s="9" t="s">
        <v>42</v>
      </c>
      <c r="K28" s="28" t="s">
        <v>5</v>
      </c>
      <c r="L28" s="29"/>
      <c r="M28" s="29"/>
      <c r="N28" s="29"/>
      <c r="O28" s="29"/>
      <c r="P28" s="29"/>
      <c r="Q28" s="29"/>
      <c r="R28" s="29"/>
      <c r="S28" s="29"/>
      <c r="T28" s="29"/>
      <c r="U28" s="30"/>
      <c r="V28" s="1">
        <f>V25-V26</f>
        <v>6563.429656936401</v>
      </c>
      <c r="W28" s="16">
        <f>W25-W26</f>
        <v>4841.379999999992</v>
      </c>
      <c r="X28" s="18"/>
      <c r="Y28" s="19"/>
      <c r="Z28" s="19"/>
      <c r="AA28" s="19"/>
      <c r="AB28" s="19"/>
      <c r="AC28" s="19"/>
      <c r="AD28" s="19"/>
      <c r="AE28" s="19"/>
      <c r="AF28" s="19"/>
      <c r="AG28" s="19"/>
      <c r="AH28" s="19"/>
      <c r="AI28" s="19"/>
      <c r="AJ28" s="19"/>
      <c r="AK28" s="19"/>
      <c r="AL28" s="19"/>
      <c r="AM28" s="19"/>
      <c r="AN28" s="20"/>
    </row>
    <row r="29" spans="1:40" s="8" customFormat="1" ht="14.25" customHeight="1">
      <c r="A29" s="24"/>
      <c r="B29" s="25"/>
      <c r="C29" s="25"/>
      <c r="D29" s="25"/>
      <c r="E29" s="25"/>
      <c r="F29" s="25"/>
      <c r="G29" s="25"/>
      <c r="H29" s="25"/>
      <c r="I29" s="26"/>
      <c r="J29" s="9" t="s">
        <v>116</v>
      </c>
      <c r="K29" s="28"/>
      <c r="L29" s="29"/>
      <c r="M29" s="29"/>
      <c r="N29" s="29"/>
      <c r="O29" s="29"/>
      <c r="P29" s="29"/>
      <c r="Q29" s="29"/>
      <c r="R29" s="29"/>
      <c r="S29" s="29"/>
      <c r="T29" s="29"/>
      <c r="U29" s="30"/>
      <c r="V29" s="1">
        <f>4542.606-121.94</f>
        <v>4420.666</v>
      </c>
      <c r="W29" s="16">
        <v>2929.28</v>
      </c>
      <c r="X29" s="18"/>
      <c r="Y29" s="19"/>
      <c r="Z29" s="19"/>
      <c r="AA29" s="19"/>
      <c r="AB29" s="19"/>
      <c r="AC29" s="19"/>
      <c r="AD29" s="19"/>
      <c r="AE29" s="19"/>
      <c r="AF29" s="19"/>
      <c r="AG29" s="19"/>
      <c r="AH29" s="19"/>
      <c r="AI29" s="19"/>
      <c r="AJ29" s="19"/>
      <c r="AK29" s="19"/>
      <c r="AL29" s="19"/>
      <c r="AM29" s="19"/>
      <c r="AN29" s="20"/>
    </row>
    <row r="30" spans="1:40" s="8" customFormat="1" ht="15.75" customHeight="1">
      <c r="A30" s="24"/>
      <c r="B30" s="25"/>
      <c r="C30" s="25"/>
      <c r="D30" s="25"/>
      <c r="E30" s="25"/>
      <c r="F30" s="25"/>
      <c r="G30" s="25"/>
      <c r="H30" s="25"/>
      <c r="I30" s="26"/>
      <c r="J30" s="9" t="s">
        <v>117</v>
      </c>
      <c r="K30" s="28"/>
      <c r="L30" s="29"/>
      <c r="M30" s="29"/>
      <c r="N30" s="29"/>
      <c r="O30" s="29"/>
      <c r="P30" s="29"/>
      <c r="Q30" s="29"/>
      <c r="R30" s="29"/>
      <c r="S30" s="29"/>
      <c r="T30" s="29"/>
      <c r="U30" s="30"/>
      <c r="V30" s="1">
        <v>916.0100000605811</v>
      </c>
      <c r="W30" s="16">
        <v>694.05</v>
      </c>
      <c r="X30" s="32" t="s">
        <v>127</v>
      </c>
      <c r="Y30" s="33"/>
      <c r="Z30" s="33"/>
      <c r="AA30" s="33"/>
      <c r="AB30" s="33"/>
      <c r="AC30" s="33"/>
      <c r="AD30" s="33"/>
      <c r="AE30" s="33"/>
      <c r="AF30" s="33"/>
      <c r="AG30" s="33"/>
      <c r="AH30" s="33"/>
      <c r="AI30" s="33"/>
      <c r="AJ30" s="33"/>
      <c r="AK30" s="33"/>
      <c r="AL30" s="33"/>
      <c r="AM30" s="33"/>
      <c r="AN30" s="34"/>
    </row>
    <row r="31" spans="1:40" s="8" customFormat="1" ht="26.25" customHeight="1">
      <c r="A31" s="24"/>
      <c r="B31" s="25"/>
      <c r="C31" s="25"/>
      <c r="D31" s="25"/>
      <c r="E31" s="25"/>
      <c r="F31" s="25"/>
      <c r="G31" s="25"/>
      <c r="H31" s="25"/>
      <c r="I31" s="26"/>
      <c r="J31" s="9" t="s">
        <v>118</v>
      </c>
      <c r="K31" s="28"/>
      <c r="L31" s="29"/>
      <c r="M31" s="29"/>
      <c r="N31" s="29"/>
      <c r="O31" s="29"/>
      <c r="P31" s="29"/>
      <c r="Q31" s="29"/>
      <c r="R31" s="29"/>
      <c r="S31" s="29"/>
      <c r="T31" s="29"/>
      <c r="U31" s="30"/>
      <c r="V31" s="1">
        <v>2036.2467858813172</v>
      </c>
      <c r="W31" s="16">
        <v>1230.43</v>
      </c>
      <c r="X31" s="35"/>
      <c r="Y31" s="36"/>
      <c r="Z31" s="36"/>
      <c r="AA31" s="36"/>
      <c r="AB31" s="36"/>
      <c r="AC31" s="36"/>
      <c r="AD31" s="36"/>
      <c r="AE31" s="36"/>
      <c r="AF31" s="36"/>
      <c r="AG31" s="36"/>
      <c r="AH31" s="36"/>
      <c r="AI31" s="36"/>
      <c r="AJ31" s="36"/>
      <c r="AK31" s="36"/>
      <c r="AL31" s="36"/>
      <c r="AM31" s="36"/>
      <c r="AN31" s="37"/>
    </row>
    <row r="32" spans="1:40" s="8" customFormat="1" ht="15" customHeight="1">
      <c r="A32" s="24"/>
      <c r="B32" s="25"/>
      <c r="C32" s="25"/>
      <c r="D32" s="25"/>
      <c r="E32" s="25"/>
      <c r="F32" s="25"/>
      <c r="G32" s="25"/>
      <c r="H32" s="25"/>
      <c r="I32" s="26"/>
      <c r="J32" s="9" t="s">
        <v>119</v>
      </c>
      <c r="K32" s="28"/>
      <c r="L32" s="29"/>
      <c r="M32" s="29"/>
      <c r="N32" s="29"/>
      <c r="O32" s="29"/>
      <c r="P32" s="29"/>
      <c r="Q32" s="29"/>
      <c r="R32" s="29"/>
      <c r="S32" s="29"/>
      <c r="T32" s="29"/>
      <c r="U32" s="30"/>
      <c r="V32" s="1">
        <v>960.3828942420536</v>
      </c>
      <c r="W32" s="16">
        <v>459.64</v>
      </c>
      <c r="X32" s="38"/>
      <c r="Y32" s="39"/>
      <c r="Z32" s="39"/>
      <c r="AA32" s="39"/>
      <c r="AB32" s="39"/>
      <c r="AC32" s="39"/>
      <c r="AD32" s="39"/>
      <c r="AE32" s="39"/>
      <c r="AF32" s="39"/>
      <c r="AG32" s="39"/>
      <c r="AH32" s="39"/>
      <c r="AI32" s="39"/>
      <c r="AJ32" s="39"/>
      <c r="AK32" s="39"/>
      <c r="AL32" s="39"/>
      <c r="AM32" s="39"/>
      <c r="AN32" s="40"/>
    </row>
    <row r="33" spans="1:40" s="8" customFormat="1" ht="14.25" customHeight="1">
      <c r="A33" s="24"/>
      <c r="B33" s="25"/>
      <c r="C33" s="25"/>
      <c r="D33" s="25"/>
      <c r="E33" s="25"/>
      <c r="F33" s="25"/>
      <c r="G33" s="25"/>
      <c r="H33" s="25"/>
      <c r="I33" s="26"/>
      <c r="J33" s="9" t="s">
        <v>120</v>
      </c>
      <c r="K33" s="28"/>
      <c r="L33" s="29"/>
      <c r="M33" s="29"/>
      <c r="N33" s="29"/>
      <c r="O33" s="29"/>
      <c r="P33" s="29"/>
      <c r="Q33" s="29"/>
      <c r="R33" s="29"/>
      <c r="S33" s="29"/>
      <c r="T33" s="29"/>
      <c r="U33" s="30"/>
      <c r="V33" s="1">
        <v>174.83</v>
      </c>
      <c r="W33" s="16">
        <v>159.15</v>
      </c>
      <c r="X33" s="18"/>
      <c r="Y33" s="19"/>
      <c r="Z33" s="19"/>
      <c r="AA33" s="19"/>
      <c r="AB33" s="19"/>
      <c r="AC33" s="19"/>
      <c r="AD33" s="19"/>
      <c r="AE33" s="19"/>
      <c r="AF33" s="19"/>
      <c r="AG33" s="19"/>
      <c r="AH33" s="19"/>
      <c r="AI33" s="19"/>
      <c r="AJ33" s="19"/>
      <c r="AK33" s="19"/>
      <c r="AL33" s="19"/>
      <c r="AM33" s="19"/>
      <c r="AN33" s="20"/>
    </row>
    <row r="34" spans="1:40" s="8" customFormat="1" ht="14.25" customHeight="1">
      <c r="A34" s="24"/>
      <c r="B34" s="25"/>
      <c r="C34" s="25"/>
      <c r="D34" s="25"/>
      <c r="E34" s="25"/>
      <c r="F34" s="25"/>
      <c r="G34" s="25"/>
      <c r="H34" s="25"/>
      <c r="I34" s="26"/>
      <c r="J34" s="9" t="s">
        <v>121</v>
      </c>
      <c r="K34" s="28"/>
      <c r="L34" s="29"/>
      <c r="M34" s="29"/>
      <c r="N34" s="29"/>
      <c r="O34" s="29"/>
      <c r="P34" s="29"/>
      <c r="Q34" s="29"/>
      <c r="R34" s="29"/>
      <c r="S34" s="29"/>
      <c r="T34" s="29"/>
      <c r="U34" s="30"/>
      <c r="V34" s="1">
        <v>455.1409553988208</v>
      </c>
      <c r="W34" s="16">
        <v>386.01</v>
      </c>
      <c r="X34" s="18"/>
      <c r="Y34" s="19"/>
      <c r="Z34" s="19"/>
      <c r="AA34" s="19"/>
      <c r="AB34" s="19"/>
      <c r="AC34" s="19"/>
      <c r="AD34" s="19"/>
      <c r="AE34" s="19"/>
      <c r="AF34" s="19"/>
      <c r="AG34" s="19"/>
      <c r="AH34" s="19"/>
      <c r="AI34" s="19"/>
      <c r="AJ34" s="19"/>
      <c r="AK34" s="19"/>
      <c r="AL34" s="19"/>
      <c r="AM34" s="19"/>
      <c r="AN34" s="20"/>
    </row>
    <row r="35" spans="1:40" s="8" customFormat="1" ht="16.5" customHeight="1">
      <c r="A35" s="24"/>
      <c r="B35" s="25"/>
      <c r="C35" s="25"/>
      <c r="D35" s="25"/>
      <c r="E35" s="25"/>
      <c r="F35" s="25"/>
      <c r="G35" s="25"/>
      <c r="H35" s="25"/>
      <c r="I35" s="26"/>
      <c r="J35" s="9" t="s">
        <v>122</v>
      </c>
      <c r="K35" s="28"/>
      <c r="L35" s="29"/>
      <c r="M35" s="29"/>
      <c r="N35" s="29"/>
      <c r="O35" s="29"/>
      <c r="P35" s="29"/>
      <c r="Q35" s="29"/>
      <c r="R35" s="29"/>
      <c r="S35" s="29"/>
      <c r="T35" s="29"/>
      <c r="U35" s="30"/>
      <c r="V35" s="1">
        <v>138.34591036398837</v>
      </c>
      <c r="W35" s="16">
        <v>338.66</v>
      </c>
      <c r="X35" s="41" t="s">
        <v>127</v>
      </c>
      <c r="Y35" s="42"/>
      <c r="Z35" s="42"/>
      <c r="AA35" s="42"/>
      <c r="AB35" s="42"/>
      <c r="AC35" s="42"/>
      <c r="AD35" s="42"/>
      <c r="AE35" s="42"/>
      <c r="AF35" s="42"/>
      <c r="AG35" s="42"/>
      <c r="AH35" s="42"/>
      <c r="AI35" s="42"/>
      <c r="AJ35" s="42"/>
      <c r="AK35" s="42"/>
      <c r="AL35" s="42"/>
      <c r="AM35" s="42"/>
      <c r="AN35" s="43"/>
    </row>
    <row r="36" spans="1:40" s="8" customFormat="1" ht="14.25" customHeight="1">
      <c r="A36" s="24"/>
      <c r="B36" s="25"/>
      <c r="C36" s="25"/>
      <c r="D36" s="25"/>
      <c r="E36" s="25"/>
      <c r="F36" s="25"/>
      <c r="G36" s="25"/>
      <c r="H36" s="25"/>
      <c r="I36" s="26"/>
      <c r="J36" s="9" t="s">
        <v>123</v>
      </c>
      <c r="K36" s="28"/>
      <c r="L36" s="29"/>
      <c r="M36" s="29"/>
      <c r="N36" s="29"/>
      <c r="O36" s="29"/>
      <c r="P36" s="29"/>
      <c r="Q36" s="29"/>
      <c r="R36" s="29"/>
      <c r="S36" s="29"/>
      <c r="T36" s="29"/>
      <c r="U36" s="30"/>
      <c r="V36" s="1">
        <v>251.2454909133552</v>
      </c>
      <c r="W36" s="16">
        <v>255.53</v>
      </c>
      <c r="X36" s="18"/>
      <c r="Y36" s="19"/>
      <c r="Z36" s="19"/>
      <c r="AA36" s="19"/>
      <c r="AB36" s="19"/>
      <c r="AC36" s="19"/>
      <c r="AD36" s="19"/>
      <c r="AE36" s="19"/>
      <c r="AF36" s="19"/>
      <c r="AG36" s="19"/>
      <c r="AH36" s="19"/>
      <c r="AI36" s="19"/>
      <c r="AJ36" s="19"/>
      <c r="AK36" s="19"/>
      <c r="AL36" s="19"/>
      <c r="AM36" s="19"/>
      <c r="AN36" s="20"/>
    </row>
    <row r="37" spans="1:40" s="8" customFormat="1" ht="32.25" customHeight="1">
      <c r="A37" s="24"/>
      <c r="B37" s="25"/>
      <c r="C37" s="25"/>
      <c r="D37" s="25"/>
      <c r="E37" s="25"/>
      <c r="F37" s="25"/>
      <c r="G37" s="25"/>
      <c r="H37" s="25"/>
      <c r="I37" s="26"/>
      <c r="J37" s="9" t="s">
        <v>124</v>
      </c>
      <c r="K37" s="28"/>
      <c r="L37" s="29"/>
      <c r="M37" s="29"/>
      <c r="N37" s="29"/>
      <c r="O37" s="29"/>
      <c r="P37" s="29"/>
      <c r="Q37" s="29"/>
      <c r="R37" s="29"/>
      <c r="S37" s="29"/>
      <c r="T37" s="29"/>
      <c r="U37" s="30"/>
      <c r="V37" s="1">
        <v>961.3642932561588</v>
      </c>
      <c r="W37" s="16">
        <v>853.01</v>
      </c>
      <c r="X37" s="41" t="s">
        <v>127</v>
      </c>
      <c r="Y37" s="42"/>
      <c r="Z37" s="42"/>
      <c r="AA37" s="42"/>
      <c r="AB37" s="42"/>
      <c r="AC37" s="42"/>
      <c r="AD37" s="42"/>
      <c r="AE37" s="42"/>
      <c r="AF37" s="42"/>
      <c r="AG37" s="42"/>
      <c r="AH37" s="42"/>
      <c r="AI37" s="42"/>
      <c r="AJ37" s="42"/>
      <c r="AK37" s="42"/>
      <c r="AL37" s="42"/>
      <c r="AM37" s="42"/>
      <c r="AN37" s="43"/>
    </row>
    <row r="38" spans="1:40" s="8" customFormat="1" ht="16.5" customHeight="1">
      <c r="A38" s="24"/>
      <c r="B38" s="25"/>
      <c r="C38" s="25"/>
      <c r="D38" s="25"/>
      <c r="E38" s="25"/>
      <c r="F38" s="25"/>
      <c r="G38" s="25"/>
      <c r="H38" s="25"/>
      <c r="I38" s="26"/>
      <c r="J38" s="9" t="s">
        <v>125</v>
      </c>
      <c r="K38" s="28"/>
      <c r="L38" s="29"/>
      <c r="M38" s="29"/>
      <c r="N38" s="29"/>
      <c r="O38" s="29"/>
      <c r="P38" s="29"/>
      <c r="Q38" s="29"/>
      <c r="R38" s="29"/>
      <c r="S38" s="29"/>
      <c r="T38" s="29"/>
      <c r="U38" s="30"/>
      <c r="V38" s="1">
        <v>153.12362122086182</v>
      </c>
      <c r="W38" s="16">
        <v>100.41</v>
      </c>
      <c r="X38" s="18"/>
      <c r="Y38" s="19"/>
      <c r="Z38" s="19"/>
      <c r="AA38" s="19"/>
      <c r="AB38" s="19"/>
      <c r="AC38" s="19"/>
      <c r="AD38" s="19"/>
      <c r="AE38" s="19"/>
      <c r="AF38" s="19"/>
      <c r="AG38" s="19"/>
      <c r="AH38" s="19"/>
      <c r="AI38" s="19"/>
      <c r="AJ38" s="19"/>
      <c r="AK38" s="19"/>
      <c r="AL38" s="19"/>
      <c r="AM38" s="19"/>
      <c r="AN38" s="20"/>
    </row>
    <row r="39" spans="1:40" s="8" customFormat="1" ht="14.25" customHeight="1">
      <c r="A39" s="24"/>
      <c r="B39" s="25"/>
      <c r="C39" s="25"/>
      <c r="D39" s="25"/>
      <c r="E39" s="25"/>
      <c r="F39" s="25"/>
      <c r="G39" s="25"/>
      <c r="H39" s="25"/>
      <c r="I39" s="26"/>
      <c r="J39" s="9" t="s">
        <v>126</v>
      </c>
      <c r="K39" s="28"/>
      <c r="L39" s="29"/>
      <c r="M39" s="29"/>
      <c r="N39" s="29"/>
      <c r="O39" s="29"/>
      <c r="P39" s="29"/>
      <c r="Q39" s="29"/>
      <c r="R39" s="29"/>
      <c r="S39" s="29"/>
      <c r="T39" s="29"/>
      <c r="U39" s="30"/>
      <c r="V39" s="1">
        <v>516.744407065581</v>
      </c>
      <c r="W39" s="16">
        <v>364.49</v>
      </c>
      <c r="X39" s="18"/>
      <c r="Y39" s="19"/>
      <c r="Z39" s="19"/>
      <c r="AA39" s="19"/>
      <c r="AB39" s="19"/>
      <c r="AC39" s="19"/>
      <c r="AD39" s="19"/>
      <c r="AE39" s="19"/>
      <c r="AF39" s="19"/>
      <c r="AG39" s="19"/>
      <c r="AH39" s="19"/>
      <c r="AI39" s="19"/>
      <c r="AJ39" s="19"/>
      <c r="AK39" s="19"/>
      <c r="AL39" s="19"/>
      <c r="AM39" s="19"/>
      <c r="AN39" s="20"/>
    </row>
    <row r="40" spans="1:40" s="8" customFormat="1" ht="30.75" customHeight="1">
      <c r="A40" s="24" t="s">
        <v>97</v>
      </c>
      <c r="B40" s="25"/>
      <c r="C40" s="25"/>
      <c r="D40" s="25"/>
      <c r="E40" s="25"/>
      <c r="F40" s="25"/>
      <c r="G40" s="25"/>
      <c r="H40" s="25"/>
      <c r="I40" s="26"/>
      <c r="J40" s="9" t="s">
        <v>98</v>
      </c>
      <c r="K40" s="28" t="s">
        <v>5</v>
      </c>
      <c r="L40" s="29"/>
      <c r="M40" s="29"/>
      <c r="N40" s="29"/>
      <c r="O40" s="29"/>
      <c r="P40" s="29"/>
      <c r="Q40" s="29"/>
      <c r="R40" s="29"/>
      <c r="S40" s="29"/>
      <c r="T40" s="29"/>
      <c r="U40" s="30"/>
      <c r="V40" s="1"/>
      <c r="W40" s="16"/>
      <c r="X40" s="18"/>
      <c r="Y40" s="19"/>
      <c r="Z40" s="19"/>
      <c r="AA40" s="19"/>
      <c r="AB40" s="19"/>
      <c r="AC40" s="19"/>
      <c r="AD40" s="19"/>
      <c r="AE40" s="19"/>
      <c r="AF40" s="19"/>
      <c r="AG40" s="19"/>
      <c r="AH40" s="19"/>
      <c r="AI40" s="19"/>
      <c r="AJ40" s="19"/>
      <c r="AK40" s="19"/>
      <c r="AL40" s="19"/>
      <c r="AM40" s="19"/>
      <c r="AN40" s="20"/>
    </row>
    <row r="41" spans="1:40" s="8" customFormat="1" ht="21" customHeight="1">
      <c r="A41" s="24" t="s">
        <v>99</v>
      </c>
      <c r="B41" s="25"/>
      <c r="C41" s="25"/>
      <c r="D41" s="25"/>
      <c r="E41" s="25"/>
      <c r="F41" s="25"/>
      <c r="G41" s="25"/>
      <c r="H41" s="25"/>
      <c r="I41" s="26"/>
      <c r="J41" s="9" t="s">
        <v>100</v>
      </c>
      <c r="K41" s="28" t="s">
        <v>5</v>
      </c>
      <c r="L41" s="29"/>
      <c r="M41" s="29"/>
      <c r="N41" s="29"/>
      <c r="O41" s="29"/>
      <c r="P41" s="29"/>
      <c r="Q41" s="29"/>
      <c r="R41" s="29"/>
      <c r="S41" s="29"/>
      <c r="T41" s="29"/>
      <c r="U41" s="30"/>
      <c r="V41" s="1">
        <f>4655.857+121.94</f>
        <v>4777.797</v>
      </c>
      <c r="W41" s="16">
        <v>3711.4</v>
      </c>
      <c r="X41" s="18"/>
      <c r="Y41" s="19"/>
      <c r="Z41" s="19"/>
      <c r="AA41" s="19"/>
      <c r="AB41" s="19"/>
      <c r="AC41" s="19"/>
      <c r="AD41" s="19"/>
      <c r="AE41" s="19"/>
      <c r="AF41" s="19"/>
      <c r="AG41" s="19"/>
      <c r="AH41" s="19"/>
      <c r="AI41" s="19"/>
      <c r="AJ41" s="19"/>
      <c r="AK41" s="19"/>
      <c r="AL41" s="19"/>
      <c r="AM41" s="19"/>
      <c r="AN41" s="20"/>
    </row>
    <row r="42" spans="1:40" s="8" customFormat="1" ht="18.75" customHeight="1">
      <c r="A42" s="24" t="s">
        <v>43</v>
      </c>
      <c r="B42" s="25"/>
      <c r="C42" s="25"/>
      <c r="D42" s="25"/>
      <c r="E42" s="25"/>
      <c r="F42" s="25"/>
      <c r="G42" s="25"/>
      <c r="H42" s="25"/>
      <c r="I42" s="26"/>
      <c r="J42" s="9" t="s">
        <v>44</v>
      </c>
      <c r="K42" s="28" t="s">
        <v>5</v>
      </c>
      <c r="L42" s="29"/>
      <c r="M42" s="29"/>
      <c r="N42" s="29"/>
      <c r="O42" s="29"/>
      <c r="P42" s="29"/>
      <c r="Q42" s="29"/>
      <c r="R42" s="29"/>
      <c r="S42" s="29"/>
      <c r="T42" s="29"/>
      <c r="U42" s="30"/>
      <c r="V42" s="1">
        <v>131011.26114474004</v>
      </c>
      <c r="W42" s="16">
        <v>93764.11</v>
      </c>
      <c r="X42" s="18"/>
      <c r="Y42" s="19"/>
      <c r="Z42" s="19"/>
      <c r="AA42" s="19"/>
      <c r="AB42" s="19"/>
      <c r="AC42" s="19"/>
      <c r="AD42" s="19"/>
      <c r="AE42" s="19"/>
      <c r="AF42" s="19"/>
      <c r="AG42" s="19"/>
      <c r="AH42" s="19"/>
      <c r="AI42" s="19"/>
      <c r="AJ42" s="19"/>
      <c r="AK42" s="19"/>
      <c r="AL42" s="19"/>
      <c r="AM42" s="19"/>
      <c r="AN42" s="20"/>
    </row>
    <row r="43" spans="1:40" s="8" customFormat="1" ht="16.5" customHeight="1">
      <c r="A43" s="24" t="s">
        <v>45</v>
      </c>
      <c r="B43" s="25"/>
      <c r="C43" s="25"/>
      <c r="D43" s="25"/>
      <c r="E43" s="25"/>
      <c r="F43" s="25"/>
      <c r="G43" s="25"/>
      <c r="H43" s="25"/>
      <c r="I43" s="26"/>
      <c r="J43" s="9" t="s">
        <v>46</v>
      </c>
      <c r="K43" s="28" t="s">
        <v>5</v>
      </c>
      <c r="L43" s="29"/>
      <c r="M43" s="29"/>
      <c r="N43" s="29"/>
      <c r="O43" s="29"/>
      <c r="P43" s="29"/>
      <c r="Q43" s="29"/>
      <c r="R43" s="29"/>
      <c r="S43" s="29"/>
      <c r="T43" s="29"/>
      <c r="U43" s="30"/>
      <c r="V43" s="1"/>
      <c r="W43" s="16">
        <v>17109.12</v>
      </c>
      <c r="X43" s="18"/>
      <c r="Y43" s="19"/>
      <c r="Z43" s="19"/>
      <c r="AA43" s="19"/>
      <c r="AB43" s="19"/>
      <c r="AC43" s="19"/>
      <c r="AD43" s="19"/>
      <c r="AE43" s="19"/>
      <c r="AF43" s="19"/>
      <c r="AG43" s="19"/>
      <c r="AH43" s="19"/>
      <c r="AI43" s="19"/>
      <c r="AJ43" s="19"/>
      <c r="AK43" s="19"/>
      <c r="AL43" s="19"/>
      <c r="AM43" s="19"/>
      <c r="AN43" s="20"/>
    </row>
    <row r="44" spans="1:40" s="8" customFormat="1" ht="26.25" customHeight="1">
      <c r="A44" s="24" t="s">
        <v>47</v>
      </c>
      <c r="B44" s="25"/>
      <c r="C44" s="25"/>
      <c r="D44" s="25"/>
      <c r="E44" s="25"/>
      <c r="F44" s="25"/>
      <c r="G44" s="25"/>
      <c r="H44" s="25"/>
      <c r="I44" s="26"/>
      <c r="J44" s="9" t="s">
        <v>48</v>
      </c>
      <c r="K44" s="28" t="s">
        <v>5</v>
      </c>
      <c r="L44" s="29"/>
      <c r="M44" s="29"/>
      <c r="N44" s="29"/>
      <c r="O44" s="29"/>
      <c r="P44" s="29"/>
      <c r="Q44" s="29"/>
      <c r="R44" s="29"/>
      <c r="S44" s="29"/>
      <c r="T44" s="29"/>
      <c r="U44" s="30"/>
      <c r="V44" s="1"/>
      <c r="W44" s="16"/>
      <c r="X44" s="18"/>
      <c r="Y44" s="19"/>
      <c r="Z44" s="19"/>
      <c r="AA44" s="19"/>
      <c r="AB44" s="19"/>
      <c r="AC44" s="19"/>
      <c r="AD44" s="19"/>
      <c r="AE44" s="19"/>
      <c r="AF44" s="19"/>
      <c r="AG44" s="19"/>
      <c r="AH44" s="19"/>
      <c r="AI44" s="19"/>
      <c r="AJ44" s="19"/>
      <c r="AK44" s="19"/>
      <c r="AL44" s="19"/>
      <c r="AM44" s="19"/>
      <c r="AN44" s="20"/>
    </row>
    <row r="45" spans="1:40" s="8" customFormat="1" ht="18" customHeight="1">
      <c r="A45" s="24" t="s">
        <v>49</v>
      </c>
      <c r="B45" s="25"/>
      <c r="C45" s="25"/>
      <c r="D45" s="25"/>
      <c r="E45" s="25"/>
      <c r="F45" s="25"/>
      <c r="G45" s="25"/>
      <c r="H45" s="25"/>
      <c r="I45" s="26"/>
      <c r="J45" s="9" t="s">
        <v>50</v>
      </c>
      <c r="K45" s="28" t="s">
        <v>5</v>
      </c>
      <c r="L45" s="29"/>
      <c r="M45" s="29"/>
      <c r="N45" s="29"/>
      <c r="O45" s="29"/>
      <c r="P45" s="29"/>
      <c r="Q45" s="29"/>
      <c r="R45" s="29"/>
      <c r="S45" s="29"/>
      <c r="T45" s="29"/>
      <c r="U45" s="30"/>
      <c r="V45" s="1">
        <v>18088.470675200002</v>
      </c>
      <c r="W45" s="16">
        <v>19487.94</v>
      </c>
      <c r="X45" s="18"/>
      <c r="Y45" s="19"/>
      <c r="Z45" s="19"/>
      <c r="AA45" s="19"/>
      <c r="AB45" s="19"/>
      <c r="AC45" s="19"/>
      <c r="AD45" s="19"/>
      <c r="AE45" s="19"/>
      <c r="AF45" s="19"/>
      <c r="AG45" s="19"/>
      <c r="AH45" s="19"/>
      <c r="AI45" s="19"/>
      <c r="AJ45" s="19"/>
      <c r="AK45" s="19"/>
      <c r="AL45" s="19"/>
      <c r="AM45" s="19"/>
      <c r="AN45" s="20"/>
    </row>
    <row r="46" spans="1:40" s="8" customFormat="1" ht="15" customHeight="1">
      <c r="A46" s="24" t="s">
        <v>51</v>
      </c>
      <c r="B46" s="25"/>
      <c r="C46" s="25"/>
      <c r="D46" s="25"/>
      <c r="E46" s="25"/>
      <c r="F46" s="25"/>
      <c r="G46" s="25"/>
      <c r="H46" s="25"/>
      <c r="I46" s="26"/>
      <c r="J46" s="9" t="s">
        <v>20</v>
      </c>
      <c r="K46" s="28" t="s">
        <v>5</v>
      </c>
      <c r="L46" s="29"/>
      <c r="M46" s="29"/>
      <c r="N46" s="29"/>
      <c r="O46" s="29"/>
      <c r="P46" s="29"/>
      <c r="Q46" s="29"/>
      <c r="R46" s="29"/>
      <c r="S46" s="29"/>
      <c r="T46" s="29"/>
      <c r="U46" s="30"/>
      <c r="V46" s="1">
        <v>17820.878802829793</v>
      </c>
      <c r="W46" s="16">
        <v>13723.83</v>
      </c>
      <c r="X46" s="18"/>
      <c r="Y46" s="19"/>
      <c r="Z46" s="19"/>
      <c r="AA46" s="19"/>
      <c r="AB46" s="19"/>
      <c r="AC46" s="19"/>
      <c r="AD46" s="19"/>
      <c r="AE46" s="19"/>
      <c r="AF46" s="19"/>
      <c r="AG46" s="19"/>
      <c r="AH46" s="19"/>
      <c r="AI46" s="19"/>
      <c r="AJ46" s="19"/>
      <c r="AK46" s="19"/>
      <c r="AL46" s="19"/>
      <c r="AM46" s="19"/>
      <c r="AN46" s="20"/>
    </row>
    <row r="47" spans="1:40" s="8" customFormat="1" ht="39.75" customHeight="1">
      <c r="A47" s="24" t="s">
        <v>52</v>
      </c>
      <c r="B47" s="25"/>
      <c r="C47" s="25"/>
      <c r="D47" s="25"/>
      <c r="E47" s="25"/>
      <c r="F47" s="25"/>
      <c r="G47" s="25"/>
      <c r="H47" s="25"/>
      <c r="I47" s="26"/>
      <c r="J47" s="9" t="s">
        <v>101</v>
      </c>
      <c r="K47" s="28" t="s">
        <v>5</v>
      </c>
      <c r="L47" s="29"/>
      <c r="M47" s="29"/>
      <c r="N47" s="29"/>
      <c r="O47" s="29"/>
      <c r="P47" s="29"/>
      <c r="Q47" s="29"/>
      <c r="R47" s="29"/>
      <c r="S47" s="29"/>
      <c r="T47" s="29"/>
      <c r="U47" s="30"/>
      <c r="V47" s="1"/>
      <c r="W47" s="16"/>
      <c r="X47" s="18"/>
      <c r="Y47" s="19"/>
      <c r="Z47" s="19"/>
      <c r="AA47" s="19"/>
      <c r="AB47" s="19"/>
      <c r="AC47" s="19"/>
      <c r="AD47" s="19"/>
      <c r="AE47" s="19"/>
      <c r="AF47" s="19"/>
      <c r="AG47" s="19"/>
      <c r="AH47" s="19"/>
      <c r="AI47" s="19"/>
      <c r="AJ47" s="19"/>
      <c r="AK47" s="19"/>
      <c r="AL47" s="19"/>
      <c r="AM47" s="19"/>
      <c r="AN47" s="20"/>
    </row>
    <row r="48" spans="1:40" s="8" customFormat="1" ht="19.5" customHeight="1">
      <c r="A48" s="24" t="s">
        <v>53</v>
      </c>
      <c r="B48" s="25"/>
      <c r="C48" s="25"/>
      <c r="D48" s="25"/>
      <c r="E48" s="25"/>
      <c r="F48" s="25"/>
      <c r="G48" s="25"/>
      <c r="H48" s="25"/>
      <c r="I48" s="26"/>
      <c r="J48" s="9" t="s">
        <v>102</v>
      </c>
      <c r="K48" s="28" t="s">
        <v>5</v>
      </c>
      <c r="L48" s="29"/>
      <c r="M48" s="29"/>
      <c r="N48" s="29"/>
      <c r="O48" s="29"/>
      <c r="P48" s="29"/>
      <c r="Q48" s="29"/>
      <c r="R48" s="29"/>
      <c r="S48" s="29"/>
      <c r="T48" s="29"/>
      <c r="U48" s="30"/>
      <c r="V48" s="1">
        <v>33404</v>
      </c>
      <c r="W48" s="16">
        <v>16950.7</v>
      </c>
      <c r="X48" s="41" t="s">
        <v>137</v>
      </c>
      <c r="Y48" s="42"/>
      <c r="Z48" s="42"/>
      <c r="AA48" s="42"/>
      <c r="AB48" s="42"/>
      <c r="AC48" s="42"/>
      <c r="AD48" s="42"/>
      <c r="AE48" s="42"/>
      <c r="AF48" s="42"/>
      <c r="AG48" s="42"/>
      <c r="AH48" s="42"/>
      <c r="AI48" s="42"/>
      <c r="AJ48" s="42"/>
      <c r="AK48" s="42"/>
      <c r="AL48" s="42"/>
      <c r="AM48" s="42"/>
      <c r="AN48" s="43"/>
    </row>
    <row r="49" spans="1:40" s="8" customFormat="1" ht="18.75" customHeight="1">
      <c r="A49" s="24" t="s">
        <v>54</v>
      </c>
      <c r="B49" s="25"/>
      <c r="C49" s="25"/>
      <c r="D49" s="25"/>
      <c r="E49" s="25"/>
      <c r="F49" s="25"/>
      <c r="G49" s="25"/>
      <c r="H49" s="25"/>
      <c r="I49" s="26"/>
      <c r="J49" s="9" t="s">
        <v>103</v>
      </c>
      <c r="K49" s="28" t="s">
        <v>5</v>
      </c>
      <c r="L49" s="29"/>
      <c r="M49" s="29"/>
      <c r="N49" s="29"/>
      <c r="O49" s="29"/>
      <c r="P49" s="29"/>
      <c r="Q49" s="29"/>
      <c r="R49" s="29"/>
      <c r="S49" s="29"/>
      <c r="T49" s="29"/>
      <c r="U49" s="30"/>
      <c r="V49" s="1">
        <v>17638</v>
      </c>
      <c r="W49" s="16">
        <v>11970</v>
      </c>
      <c r="X49" s="41" t="s">
        <v>132</v>
      </c>
      <c r="Y49" s="42"/>
      <c r="Z49" s="42"/>
      <c r="AA49" s="42"/>
      <c r="AB49" s="42"/>
      <c r="AC49" s="42"/>
      <c r="AD49" s="42"/>
      <c r="AE49" s="42"/>
      <c r="AF49" s="42"/>
      <c r="AG49" s="42"/>
      <c r="AH49" s="42"/>
      <c r="AI49" s="42"/>
      <c r="AJ49" s="42"/>
      <c r="AK49" s="42"/>
      <c r="AL49" s="42"/>
      <c r="AM49" s="42"/>
      <c r="AN49" s="43"/>
    </row>
    <row r="50" spans="1:40" s="8" customFormat="1" ht="15.75" customHeight="1">
      <c r="A50" s="24" t="s">
        <v>58</v>
      </c>
      <c r="B50" s="25"/>
      <c r="C50" s="25"/>
      <c r="D50" s="25"/>
      <c r="E50" s="25"/>
      <c r="F50" s="25"/>
      <c r="G50" s="25"/>
      <c r="H50" s="25"/>
      <c r="I50" s="26"/>
      <c r="J50" s="9" t="s">
        <v>21</v>
      </c>
      <c r="K50" s="28" t="s">
        <v>5</v>
      </c>
      <c r="L50" s="29"/>
      <c r="M50" s="29"/>
      <c r="N50" s="29"/>
      <c r="O50" s="29"/>
      <c r="P50" s="29"/>
      <c r="Q50" s="29"/>
      <c r="R50" s="29"/>
      <c r="S50" s="29"/>
      <c r="T50" s="29"/>
      <c r="U50" s="30"/>
      <c r="V50" s="1">
        <v>18979</v>
      </c>
      <c r="W50" s="16">
        <v>3920.35</v>
      </c>
      <c r="X50" s="41"/>
      <c r="Y50" s="42"/>
      <c r="Z50" s="42"/>
      <c r="AA50" s="42"/>
      <c r="AB50" s="42"/>
      <c r="AC50" s="42"/>
      <c r="AD50" s="42"/>
      <c r="AE50" s="42"/>
      <c r="AF50" s="42"/>
      <c r="AG50" s="42"/>
      <c r="AH50" s="42"/>
      <c r="AI50" s="42"/>
      <c r="AJ50" s="42"/>
      <c r="AK50" s="42"/>
      <c r="AL50" s="42"/>
      <c r="AM50" s="42"/>
      <c r="AN50" s="43"/>
    </row>
    <row r="51" spans="1:40" s="8" customFormat="1" ht="18.75" customHeight="1">
      <c r="A51" s="24" t="s">
        <v>104</v>
      </c>
      <c r="B51" s="25"/>
      <c r="C51" s="25"/>
      <c r="D51" s="25"/>
      <c r="E51" s="25"/>
      <c r="F51" s="25"/>
      <c r="G51" s="25"/>
      <c r="H51" s="25"/>
      <c r="I51" s="26"/>
      <c r="J51" s="9" t="s">
        <v>22</v>
      </c>
      <c r="K51" s="28" t="s">
        <v>5</v>
      </c>
      <c r="L51" s="29"/>
      <c r="M51" s="29"/>
      <c r="N51" s="29"/>
      <c r="O51" s="29"/>
      <c r="P51" s="29"/>
      <c r="Q51" s="29"/>
      <c r="R51" s="29"/>
      <c r="S51" s="29"/>
      <c r="T51" s="29"/>
      <c r="U51" s="30"/>
      <c r="V51" s="1">
        <v>8090.610000000001</v>
      </c>
      <c r="W51" s="16">
        <v>4517.69</v>
      </c>
      <c r="X51" s="18"/>
      <c r="Y51" s="19"/>
      <c r="Z51" s="19"/>
      <c r="AA51" s="19"/>
      <c r="AB51" s="19"/>
      <c r="AC51" s="19"/>
      <c r="AD51" s="19"/>
      <c r="AE51" s="19"/>
      <c r="AF51" s="19"/>
      <c r="AG51" s="19"/>
      <c r="AH51" s="19"/>
      <c r="AI51" s="19"/>
      <c r="AJ51" s="19"/>
      <c r="AK51" s="19"/>
      <c r="AL51" s="19"/>
      <c r="AM51" s="19"/>
      <c r="AN51" s="20"/>
    </row>
    <row r="52" spans="1:40" s="8" customFormat="1" ht="52.5" customHeight="1">
      <c r="A52" s="24" t="s">
        <v>105</v>
      </c>
      <c r="B52" s="25"/>
      <c r="C52" s="25"/>
      <c r="D52" s="25"/>
      <c r="E52" s="25"/>
      <c r="F52" s="25"/>
      <c r="G52" s="25"/>
      <c r="H52" s="25"/>
      <c r="I52" s="26"/>
      <c r="J52" s="9" t="s">
        <v>55</v>
      </c>
      <c r="K52" s="28" t="s">
        <v>5</v>
      </c>
      <c r="L52" s="29"/>
      <c r="M52" s="29"/>
      <c r="N52" s="29"/>
      <c r="O52" s="29"/>
      <c r="P52" s="29"/>
      <c r="Q52" s="29"/>
      <c r="R52" s="29"/>
      <c r="S52" s="29"/>
      <c r="T52" s="29"/>
      <c r="U52" s="30"/>
      <c r="V52" s="1">
        <v>15711.33</v>
      </c>
      <c r="W52" s="16">
        <v>6084.47</v>
      </c>
      <c r="X52" s="18"/>
      <c r="Y52" s="19"/>
      <c r="Z52" s="19"/>
      <c r="AA52" s="19"/>
      <c r="AB52" s="19"/>
      <c r="AC52" s="19"/>
      <c r="AD52" s="19"/>
      <c r="AE52" s="19"/>
      <c r="AF52" s="19"/>
      <c r="AG52" s="19"/>
      <c r="AH52" s="19"/>
      <c r="AI52" s="19"/>
      <c r="AJ52" s="19"/>
      <c r="AK52" s="19"/>
      <c r="AL52" s="19"/>
      <c r="AM52" s="19"/>
      <c r="AN52" s="20"/>
    </row>
    <row r="53" spans="1:40" s="8" customFormat="1" ht="28.5" customHeight="1">
      <c r="A53" s="24" t="s">
        <v>106</v>
      </c>
      <c r="B53" s="25"/>
      <c r="C53" s="25"/>
      <c r="D53" s="25"/>
      <c r="E53" s="25"/>
      <c r="F53" s="25"/>
      <c r="G53" s="25"/>
      <c r="H53" s="25"/>
      <c r="I53" s="26"/>
      <c r="J53" s="9" t="s">
        <v>56</v>
      </c>
      <c r="K53" s="28" t="s">
        <v>57</v>
      </c>
      <c r="L53" s="29"/>
      <c r="M53" s="29"/>
      <c r="N53" s="29"/>
      <c r="O53" s="29"/>
      <c r="P53" s="29"/>
      <c r="Q53" s="29"/>
      <c r="R53" s="29"/>
      <c r="S53" s="29"/>
      <c r="T53" s="29"/>
      <c r="U53" s="30"/>
      <c r="V53" s="1">
        <v>142</v>
      </c>
      <c r="W53" s="16">
        <f>175+22</f>
        <v>197</v>
      </c>
      <c r="X53" s="18"/>
      <c r="Y53" s="19"/>
      <c r="Z53" s="19"/>
      <c r="AA53" s="19"/>
      <c r="AB53" s="19"/>
      <c r="AC53" s="19"/>
      <c r="AD53" s="19"/>
      <c r="AE53" s="19"/>
      <c r="AF53" s="19"/>
      <c r="AG53" s="19"/>
      <c r="AH53" s="19"/>
      <c r="AI53" s="19"/>
      <c r="AJ53" s="19"/>
      <c r="AK53" s="19"/>
      <c r="AL53" s="19"/>
      <c r="AM53" s="19"/>
      <c r="AN53" s="20"/>
    </row>
    <row r="54" spans="1:40" s="8" customFormat="1" ht="60" customHeight="1">
      <c r="A54" s="24" t="s">
        <v>107</v>
      </c>
      <c r="B54" s="25"/>
      <c r="C54" s="25"/>
      <c r="D54" s="25"/>
      <c r="E54" s="25"/>
      <c r="F54" s="25"/>
      <c r="G54" s="25"/>
      <c r="H54" s="25"/>
      <c r="I54" s="26"/>
      <c r="J54" s="11" t="s">
        <v>59</v>
      </c>
      <c r="K54" s="28" t="s">
        <v>5</v>
      </c>
      <c r="L54" s="29"/>
      <c r="M54" s="29"/>
      <c r="N54" s="29"/>
      <c r="O54" s="29"/>
      <c r="P54" s="29"/>
      <c r="Q54" s="29"/>
      <c r="R54" s="29"/>
      <c r="S54" s="29"/>
      <c r="T54" s="29"/>
      <c r="U54" s="30"/>
      <c r="V54" s="1"/>
      <c r="W54" s="16"/>
      <c r="X54" s="18"/>
      <c r="Y54" s="19"/>
      <c r="Z54" s="19"/>
      <c r="AA54" s="19"/>
      <c r="AB54" s="19"/>
      <c r="AC54" s="19"/>
      <c r="AD54" s="19"/>
      <c r="AE54" s="19"/>
      <c r="AF54" s="19"/>
      <c r="AG54" s="19"/>
      <c r="AH54" s="19"/>
      <c r="AI54" s="19"/>
      <c r="AJ54" s="19"/>
      <c r="AK54" s="19"/>
      <c r="AL54" s="19"/>
      <c r="AM54" s="19"/>
      <c r="AN54" s="20"/>
    </row>
    <row r="55" spans="1:40" s="8" customFormat="1" ht="31.5" customHeight="1">
      <c r="A55" s="24" t="s">
        <v>108</v>
      </c>
      <c r="B55" s="25"/>
      <c r="C55" s="25"/>
      <c r="D55" s="25"/>
      <c r="E55" s="25"/>
      <c r="F55" s="25"/>
      <c r="G55" s="25"/>
      <c r="H55" s="25"/>
      <c r="I55" s="26"/>
      <c r="J55" s="9" t="s">
        <v>150</v>
      </c>
      <c r="K55" s="28" t="s">
        <v>5</v>
      </c>
      <c r="L55" s="29"/>
      <c r="M55" s="29"/>
      <c r="N55" s="29"/>
      <c r="O55" s="29"/>
      <c r="P55" s="29"/>
      <c r="Q55" s="29"/>
      <c r="R55" s="29"/>
      <c r="S55" s="29"/>
      <c r="T55" s="29"/>
      <c r="U55" s="30"/>
      <c r="V55" s="1"/>
      <c r="W55" s="16">
        <f>W42-W45-W46-W48-W49-W50-W51-W52-W43</f>
        <v>0.010000000002037268</v>
      </c>
      <c r="X55" s="18"/>
      <c r="Y55" s="19"/>
      <c r="Z55" s="19"/>
      <c r="AA55" s="19"/>
      <c r="AB55" s="19"/>
      <c r="AC55" s="19"/>
      <c r="AD55" s="19"/>
      <c r="AE55" s="19"/>
      <c r="AF55" s="19"/>
      <c r="AG55" s="19"/>
      <c r="AH55" s="19"/>
      <c r="AI55" s="19"/>
      <c r="AJ55" s="19"/>
      <c r="AK55" s="19"/>
      <c r="AL55" s="19"/>
      <c r="AM55" s="19"/>
      <c r="AN55" s="20"/>
    </row>
    <row r="56" spans="1:40" s="8" customFormat="1" ht="41.25" customHeight="1">
      <c r="A56" s="24" t="s">
        <v>15</v>
      </c>
      <c r="B56" s="25"/>
      <c r="C56" s="25"/>
      <c r="D56" s="25"/>
      <c r="E56" s="25"/>
      <c r="F56" s="25"/>
      <c r="G56" s="25"/>
      <c r="H56" s="25"/>
      <c r="I56" s="26"/>
      <c r="J56" s="9" t="s">
        <v>23</v>
      </c>
      <c r="K56" s="28" t="s">
        <v>5</v>
      </c>
      <c r="L56" s="29"/>
      <c r="M56" s="29"/>
      <c r="N56" s="29"/>
      <c r="O56" s="29"/>
      <c r="P56" s="29"/>
      <c r="Q56" s="29"/>
      <c r="R56" s="29"/>
      <c r="S56" s="29"/>
      <c r="T56" s="29"/>
      <c r="U56" s="30"/>
      <c r="V56" s="1">
        <v>-34638.13</v>
      </c>
      <c r="W56" s="16">
        <v>9038.66</v>
      </c>
      <c r="X56" s="18"/>
      <c r="Y56" s="19"/>
      <c r="Z56" s="19"/>
      <c r="AA56" s="19"/>
      <c r="AB56" s="19"/>
      <c r="AC56" s="19"/>
      <c r="AD56" s="19"/>
      <c r="AE56" s="19"/>
      <c r="AF56" s="19"/>
      <c r="AG56" s="19"/>
      <c r="AH56" s="19"/>
      <c r="AI56" s="19"/>
      <c r="AJ56" s="19"/>
      <c r="AK56" s="19"/>
      <c r="AL56" s="19"/>
      <c r="AM56" s="19"/>
      <c r="AN56" s="20"/>
    </row>
    <row r="57" spans="1:40" s="8" customFormat="1" ht="31.5" customHeight="1">
      <c r="A57" s="24" t="s">
        <v>16</v>
      </c>
      <c r="B57" s="25"/>
      <c r="C57" s="25"/>
      <c r="D57" s="25"/>
      <c r="E57" s="25"/>
      <c r="F57" s="25"/>
      <c r="G57" s="25"/>
      <c r="H57" s="25"/>
      <c r="I57" s="26"/>
      <c r="J57" s="9" t="s">
        <v>60</v>
      </c>
      <c r="K57" s="28" t="s">
        <v>5</v>
      </c>
      <c r="L57" s="29"/>
      <c r="M57" s="29"/>
      <c r="N57" s="29"/>
      <c r="O57" s="29"/>
      <c r="P57" s="29"/>
      <c r="Q57" s="29"/>
      <c r="R57" s="29"/>
      <c r="S57" s="29"/>
      <c r="T57" s="29"/>
      <c r="U57" s="30"/>
      <c r="V57" s="1"/>
      <c r="W57" s="16"/>
      <c r="X57" s="18"/>
      <c r="Y57" s="19"/>
      <c r="Z57" s="19"/>
      <c r="AA57" s="19"/>
      <c r="AB57" s="19"/>
      <c r="AC57" s="19"/>
      <c r="AD57" s="19"/>
      <c r="AE57" s="19"/>
      <c r="AF57" s="19"/>
      <c r="AG57" s="19"/>
      <c r="AH57" s="19"/>
      <c r="AI57" s="19"/>
      <c r="AJ57" s="19"/>
      <c r="AK57" s="19"/>
      <c r="AL57" s="19"/>
      <c r="AM57" s="19"/>
      <c r="AN57" s="20"/>
    </row>
    <row r="58" spans="1:40" s="8" customFormat="1" ht="30" customHeight="1">
      <c r="A58" s="24" t="s">
        <v>17</v>
      </c>
      <c r="B58" s="25"/>
      <c r="C58" s="25"/>
      <c r="D58" s="25"/>
      <c r="E58" s="25"/>
      <c r="F58" s="25"/>
      <c r="G58" s="25"/>
      <c r="H58" s="25"/>
      <c r="I58" s="26"/>
      <c r="J58" s="9" t="s">
        <v>61</v>
      </c>
      <c r="K58" s="28" t="s">
        <v>5</v>
      </c>
      <c r="L58" s="29"/>
      <c r="M58" s="29"/>
      <c r="N58" s="29"/>
      <c r="O58" s="29"/>
      <c r="P58" s="29"/>
      <c r="Q58" s="29"/>
      <c r="R58" s="29"/>
      <c r="S58" s="29"/>
      <c r="T58" s="29"/>
      <c r="U58" s="30"/>
      <c r="V58" s="1">
        <v>125226.34</v>
      </c>
      <c r="W58" s="16">
        <v>64114.3246</v>
      </c>
      <c r="X58" s="18"/>
      <c r="Y58" s="19"/>
      <c r="Z58" s="19"/>
      <c r="AA58" s="19"/>
      <c r="AB58" s="19"/>
      <c r="AC58" s="19"/>
      <c r="AD58" s="19"/>
      <c r="AE58" s="19"/>
      <c r="AF58" s="19"/>
      <c r="AG58" s="19"/>
      <c r="AH58" s="19"/>
      <c r="AI58" s="19"/>
      <c r="AJ58" s="19"/>
      <c r="AK58" s="19"/>
      <c r="AL58" s="19"/>
      <c r="AM58" s="19"/>
      <c r="AN58" s="20"/>
    </row>
    <row r="59" spans="1:40" s="8" customFormat="1" ht="24.75" customHeight="1">
      <c r="A59" s="24" t="s">
        <v>7</v>
      </c>
      <c r="B59" s="25"/>
      <c r="C59" s="25"/>
      <c r="D59" s="25"/>
      <c r="E59" s="25"/>
      <c r="F59" s="25"/>
      <c r="G59" s="25"/>
      <c r="H59" s="25"/>
      <c r="I59" s="26"/>
      <c r="J59" s="9" t="s">
        <v>109</v>
      </c>
      <c r="K59" s="28" t="s">
        <v>62</v>
      </c>
      <c r="L59" s="29"/>
      <c r="M59" s="29"/>
      <c r="N59" s="29"/>
      <c r="O59" s="29"/>
      <c r="P59" s="29"/>
      <c r="Q59" s="29"/>
      <c r="R59" s="29"/>
      <c r="S59" s="29"/>
      <c r="T59" s="29"/>
      <c r="U59" s="30"/>
      <c r="V59" s="1">
        <v>26.415</v>
      </c>
      <c r="W59" s="16">
        <v>24.636</v>
      </c>
      <c r="X59" s="18"/>
      <c r="Y59" s="19"/>
      <c r="Z59" s="19"/>
      <c r="AA59" s="19"/>
      <c r="AB59" s="19"/>
      <c r="AC59" s="19"/>
      <c r="AD59" s="19"/>
      <c r="AE59" s="19"/>
      <c r="AF59" s="19"/>
      <c r="AG59" s="19"/>
      <c r="AH59" s="19"/>
      <c r="AI59" s="19"/>
      <c r="AJ59" s="19"/>
      <c r="AK59" s="19"/>
      <c r="AL59" s="19"/>
      <c r="AM59" s="19"/>
      <c r="AN59" s="20"/>
    </row>
    <row r="60" spans="1:40" s="8" customFormat="1" ht="55.5" customHeight="1">
      <c r="A60" s="24" t="s">
        <v>43</v>
      </c>
      <c r="B60" s="25"/>
      <c r="C60" s="25"/>
      <c r="D60" s="25"/>
      <c r="E60" s="25"/>
      <c r="F60" s="25"/>
      <c r="G60" s="25"/>
      <c r="H60" s="25"/>
      <c r="I60" s="26"/>
      <c r="J60" s="9" t="s">
        <v>110</v>
      </c>
      <c r="K60" s="28" t="s">
        <v>5</v>
      </c>
      <c r="L60" s="29"/>
      <c r="M60" s="29"/>
      <c r="N60" s="29"/>
      <c r="O60" s="29"/>
      <c r="P60" s="29"/>
      <c r="Q60" s="29"/>
      <c r="R60" s="29"/>
      <c r="S60" s="29"/>
      <c r="T60" s="29"/>
      <c r="U60" s="30"/>
      <c r="V60" s="1">
        <f>V58/V59</f>
        <v>4740.728374029907</v>
      </c>
      <c r="W60" s="16">
        <f>W58/W59</f>
        <v>2602.4648725442444</v>
      </c>
      <c r="X60" s="18"/>
      <c r="Y60" s="19"/>
      <c r="Z60" s="19"/>
      <c r="AA60" s="19"/>
      <c r="AB60" s="19"/>
      <c r="AC60" s="19"/>
      <c r="AD60" s="19"/>
      <c r="AE60" s="19"/>
      <c r="AF60" s="19"/>
      <c r="AG60" s="19"/>
      <c r="AH60" s="19"/>
      <c r="AI60" s="19"/>
      <c r="AJ60" s="19"/>
      <c r="AK60" s="19"/>
      <c r="AL60" s="19"/>
      <c r="AM60" s="19"/>
      <c r="AN60" s="20"/>
    </row>
    <row r="61" spans="1:40" s="8" customFormat="1" ht="54" customHeight="1">
      <c r="A61" s="24" t="s">
        <v>24</v>
      </c>
      <c r="B61" s="25"/>
      <c r="C61" s="25"/>
      <c r="D61" s="25"/>
      <c r="E61" s="25"/>
      <c r="F61" s="25"/>
      <c r="G61" s="25"/>
      <c r="H61" s="25"/>
      <c r="I61" s="26"/>
      <c r="J61" s="9" t="s">
        <v>64</v>
      </c>
      <c r="K61" s="28" t="s">
        <v>34</v>
      </c>
      <c r="L61" s="29"/>
      <c r="M61" s="29"/>
      <c r="N61" s="29"/>
      <c r="O61" s="29"/>
      <c r="P61" s="29"/>
      <c r="Q61" s="29"/>
      <c r="R61" s="29"/>
      <c r="S61" s="29"/>
      <c r="T61" s="29"/>
      <c r="U61" s="30"/>
      <c r="V61" s="1" t="s">
        <v>34</v>
      </c>
      <c r="W61" s="16" t="s">
        <v>34</v>
      </c>
      <c r="X61" s="18"/>
      <c r="Y61" s="19"/>
      <c r="Z61" s="19"/>
      <c r="AA61" s="19"/>
      <c r="AB61" s="19"/>
      <c r="AC61" s="19"/>
      <c r="AD61" s="19"/>
      <c r="AE61" s="19"/>
      <c r="AF61" s="19"/>
      <c r="AG61" s="19"/>
      <c r="AH61" s="19"/>
      <c r="AI61" s="19"/>
      <c r="AJ61" s="19"/>
      <c r="AK61" s="19"/>
      <c r="AL61" s="19"/>
      <c r="AM61" s="19"/>
      <c r="AN61" s="20"/>
    </row>
    <row r="62" spans="1:40" s="8" customFormat="1" ht="18.75" customHeight="1">
      <c r="A62" s="24" t="s">
        <v>6</v>
      </c>
      <c r="B62" s="25"/>
      <c r="C62" s="25"/>
      <c r="D62" s="25"/>
      <c r="E62" s="25"/>
      <c r="F62" s="25"/>
      <c r="G62" s="25"/>
      <c r="H62" s="25"/>
      <c r="I62" s="26"/>
      <c r="J62" s="9" t="s">
        <v>65</v>
      </c>
      <c r="K62" s="28" t="s">
        <v>66</v>
      </c>
      <c r="L62" s="29"/>
      <c r="M62" s="29"/>
      <c r="N62" s="29"/>
      <c r="O62" s="29"/>
      <c r="P62" s="29"/>
      <c r="Q62" s="29"/>
      <c r="R62" s="29"/>
      <c r="S62" s="29"/>
      <c r="T62" s="29"/>
      <c r="U62" s="30"/>
      <c r="V62" s="1">
        <f>15026+350</f>
        <v>15376</v>
      </c>
      <c r="W62" s="16">
        <v>18358</v>
      </c>
      <c r="X62" s="21" t="s">
        <v>34</v>
      </c>
      <c r="Y62" s="22"/>
      <c r="Z62" s="22"/>
      <c r="AA62" s="22"/>
      <c r="AB62" s="22"/>
      <c r="AC62" s="22"/>
      <c r="AD62" s="22"/>
      <c r="AE62" s="22"/>
      <c r="AF62" s="22"/>
      <c r="AG62" s="22"/>
      <c r="AH62" s="22"/>
      <c r="AI62" s="22"/>
      <c r="AJ62" s="22"/>
      <c r="AK62" s="22"/>
      <c r="AL62" s="22"/>
      <c r="AM62" s="22"/>
      <c r="AN62" s="23"/>
    </row>
    <row r="63" spans="1:40" s="8" customFormat="1" ht="17.25" customHeight="1">
      <c r="A63" s="24" t="s">
        <v>67</v>
      </c>
      <c r="B63" s="25"/>
      <c r="C63" s="25"/>
      <c r="D63" s="25"/>
      <c r="E63" s="25"/>
      <c r="F63" s="25"/>
      <c r="G63" s="25"/>
      <c r="H63" s="25"/>
      <c r="I63" s="26"/>
      <c r="J63" s="9" t="s">
        <v>68</v>
      </c>
      <c r="K63" s="28" t="s">
        <v>69</v>
      </c>
      <c r="L63" s="29"/>
      <c r="M63" s="29"/>
      <c r="N63" s="29"/>
      <c r="O63" s="29"/>
      <c r="P63" s="29"/>
      <c r="Q63" s="29"/>
      <c r="R63" s="29"/>
      <c r="S63" s="29"/>
      <c r="T63" s="29"/>
      <c r="U63" s="30"/>
      <c r="V63" s="1">
        <f>V64</f>
        <v>140</v>
      </c>
      <c r="W63" s="16">
        <f>W64</f>
        <v>121.46</v>
      </c>
      <c r="X63" s="18"/>
      <c r="Y63" s="19"/>
      <c r="Z63" s="19"/>
      <c r="AA63" s="19"/>
      <c r="AB63" s="19"/>
      <c r="AC63" s="19"/>
      <c r="AD63" s="19"/>
      <c r="AE63" s="19"/>
      <c r="AF63" s="19"/>
      <c r="AG63" s="19"/>
      <c r="AH63" s="19"/>
      <c r="AI63" s="19"/>
      <c r="AJ63" s="19"/>
      <c r="AK63" s="19"/>
      <c r="AL63" s="19"/>
      <c r="AM63" s="19"/>
      <c r="AN63" s="20"/>
    </row>
    <row r="64" spans="1:40" s="8" customFormat="1" ht="28.5" customHeight="1">
      <c r="A64" s="24" t="s">
        <v>145</v>
      </c>
      <c r="B64" s="25"/>
      <c r="C64" s="25"/>
      <c r="D64" s="25"/>
      <c r="E64" s="25"/>
      <c r="F64" s="25"/>
      <c r="G64" s="25"/>
      <c r="H64" s="25"/>
      <c r="I64" s="26"/>
      <c r="J64" s="9" t="s">
        <v>115</v>
      </c>
      <c r="K64" s="28" t="s">
        <v>69</v>
      </c>
      <c r="L64" s="29"/>
      <c r="M64" s="29"/>
      <c r="N64" s="29"/>
      <c r="O64" s="29"/>
      <c r="P64" s="29"/>
      <c r="Q64" s="29"/>
      <c r="R64" s="29"/>
      <c r="S64" s="29"/>
      <c r="T64" s="29"/>
      <c r="U64" s="30"/>
      <c r="V64" s="1">
        <v>140</v>
      </c>
      <c r="W64" s="16">
        <v>121.46</v>
      </c>
      <c r="X64" s="18"/>
      <c r="Y64" s="19"/>
      <c r="Z64" s="19"/>
      <c r="AA64" s="19"/>
      <c r="AB64" s="19"/>
      <c r="AC64" s="19"/>
      <c r="AD64" s="19"/>
      <c r="AE64" s="19"/>
      <c r="AF64" s="19"/>
      <c r="AG64" s="19"/>
      <c r="AH64" s="19"/>
      <c r="AI64" s="19"/>
      <c r="AJ64" s="19"/>
      <c r="AK64" s="19"/>
      <c r="AL64" s="19"/>
      <c r="AM64" s="19"/>
      <c r="AN64" s="20"/>
    </row>
    <row r="65" spans="1:41" s="8" customFormat="1" ht="30" customHeight="1">
      <c r="A65" s="24" t="s">
        <v>70</v>
      </c>
      <c r="B65" s="25"/>
      <c r="C65" s="25"/>
      <c r="D65" s="25"/>
      <c r="E65" s="25"/>
      <c r="F65" s="25"/>
      <c r="G65" s="25"/>
      <c r="H65" s="25"/>
      <c r="I65" s="26"/>
      <c r="J65" s="9" t="s">
        <v>71</v>
      </c>
      <c r="K65" s="28" t="s">
        <v>72</v>
      </c>
      <c r="L65" s="29"/>
      <c r="M65" s="29"/>
      <c r="N65" s="29"/>
      <c r="O65" s="29"/>
      <c r="P65" s="29"/>
      <c r="Q65" s="29"/>
      <c r="R65" s="29"/>
      <c r="S65" s="29"/>
      <c r="T65" s="29"/>
      <c r="U65" s="30"/>
      <c r="V65" s="1">
        <f>V66+V67+V68</f>
        <v>1986.2418</v>
      </c>
      <c r="W65" s="16">
        <f>W66+W67+W68</f>
        <v>1808.5700000000002</v>
      </c>
      <c r="X65" s="18"/>
      <c r="Y65" s="19"/>
      <c r="Z65" s="19"/>
      <c r="AA65" s="19"/>
      <c r="AB65" s="19"/>
      <c r="AC65" s="19"/>
      <c r="AD65" s="19"/>
      <c r="AE65" s="19"/>
      <c r="AF65" s="19"/>
      <c r="AG65" s="19"/>
      <c r="AH65" s="19"/>
      <c r="AI65" s="19"/>
      <c r="AJ65" s="19"/>
      <c r="AK65" s="19"/>
      <c r="AL65" s="19"/>
      <c r="AM65" s="19"/>
      <c r="AN65" s="20"/>
      <c r="AO65" s="10"/>
    </row>
    <row r="66" spans="1:40" s="8" customFormat="1" ht="30" customHeight="1">
      <c r="A66" s="24" t="s">
        <v>141</v>
      </c>
      <c r="B66" s="25"/>
      <c r="C66" s="25"/>
      <c r="D66" s="25"/>
      <c r="E66" s="25"/>
      <c r="F66" s="25"/>
      <c r="G66" s="25"/>
      <c r="H66" s="25"/>
      <c r="I66" s="26"/>
      <c r="J66" s="9" t="s">
        <v>144</v>
      </c>
      <c r="K66" s="28" t="s">
        <v>72</v>
      </c>
      <c r="L66" s="29"/>
      <c r="M66" s="29"/>
      <c r="N66" s="29"/>
      <c r="O66" s="29"/>
      <c r="P66" s="29"/>
      <c r="Q66" s="29"/>
      <c r="R66" s="29"/>
      <c r="S66" s="29"/>
      <c r="T66" s="29"/>
      <c r="U66" s="30"/>
      <c r="V66" s="1"/>
      <c r="W66" s="16"/>
      <c r="X66" s="12"/>
      <c r="Y66" s="13"/>
      <c r="Z66" s="13"/>
      <c r="AA66" s="13"/>
      <c r="AB66" s="13"/>
      <c r="AC66" s="13"/>
      <c r="AD66" s="13"/>
      <c r="AE66" s="13"/>
      <c r="AF66" s="13"/>
      <c r="AG66" s="13"/>
      <c r="AH66" s="13"/>
      <c r="AI66" s="13"/>
      <c r="AJ66" s="13"/>
      <c r="AK66" s="13"/>
      <c r="AL66" s="13"/>
      <c r="AM66" s="13"/>
      <c r="AN66" s="14"/>
    </row>
    <row r="67" spans="1:40" s="8" customFormat="1" ht="30" customHeight="1">
      <c r="A67" s="24" t="s">
        <v>142</v>
      </c>
      <c r="B67" s="25"/>
      <c r="C67" s="25"/>
      <c r="D67" s="25"/>
      <c r="E67" s="25"/>
      <c r="F67" s="25"/>
      <c r="G67" s="25"/>
      <c r="H67" s="25"/>
      <c r="I67" s="26"/>
      <c r="J67" s="9" t="s">
        <v>130</v>
      </c>
      <c r="K67" s="28" t="s">
        <v>72</v>
      </c>
      <c r="L67" s="29"/>
      <c r="M67" s="29"/>
      <c r="N67" s="29"/>
      <c r="O67" s="29"/>
      <c r="P67" s="29"/>
      <c r="Q67" s="29"/>
      <c r="R67" s="29"/>
      <c r="S67" s="29"/>
      <c r="T67" s="29"/>
      <c r="U67" s="30"/>
      <c r="V67" s="1">
        <v>831.8652</v>
      </c>
      <c r="W67" s="16">
        <v>703.08</v>
      </c>
      <c r="X67" s="18"/>
      <c r="Y67" s="19"/>
      <c r="Z67" s="19"/>
      <c r="AA67" s="19"/>
      <c r="AB67" s="19"/>
      <c r="AC67" s="19"/>
      <c r="AD67" s="19"/>
      <c r="AE67" s="19"/>
      <c r="AF67" s="19"/>
      <c r="AG67" s="19"/>
      <c r="AH67" s="19"/>
      <c r="AI67" s="19"/>
      <c r="AJ67" s="19"/>
      <c r="AK67" s="19"/>
      <c r="AL67" s="19"/>
      <c r="AM67" s="19"/>
      <c r="AN67" s="20"/>
    </row>
    <row r="68" spans="1:40" s="8" customFormat="1" ht="30" customHeight="1">
      <c r="A68" s="24" t="s">
        <v>143</v>
      </c>
      <c r="B68" s="25"/>
      <c r="C68" s="25"/>
      <c r="D68" s="25"/>
      <c r="E68" s="25"/>
      <c r="F68" s="25"/>
      <c r="G68" s="25"/>
      <c r="H68" s="25"/>
      <c r="I68" s="26"/>
      <c r="J68" s="9" t="s">
        <v>131</v>
      </c>
      <c r="K68" s="28" t="s">
        <v>72</v>
      </c>
      <c r="L68" s="29"/>
      <c r="M68" s="29"/>
      <c r="N68" s="29"/>
      <c r="O68" s="29"/>
      <c r="P68" s="29"/>
      <c r="Q68" s="29"/>
      <c r="R68" s="29"/>
      <c r="S68" s="29"/>
      <c r="T68" s="29"/>
      <c r="U68" s="30"/>
      <c r="V68" s="1">
        <v>1154.3766</v>
      </c>
      <c r="W68" s="16">
        <v>1105.49</v>
      </c>
      <c r="X68" s="18"/>
      <c r="Y68" s="19"/>
      <c r="Z68" s="19"/>
      <c r="AA68" s="19"/>
      <c r="AB68" s="19"/>
      <c r="AC68" s="19"/>
      <c r="AD68" s="19"/>
      <c r="AE68" s="19"/>
      <c r="AF68" s="19"/>
      <c r="AG68" s="19"/>
      <c r="AH68" s="19"/>
      <c r="AI68" s="19"/>
      <c r="AJ68" s="19"/>
      <c r="AK68" s="19"/>
      <c r="AL68" s="19"/>
      <c r="AM68" s="19"/>
      <c r="AN68" s="20"/>
    </row>
    <row r="69" spans="1:41" s="8" customFormat="1" ht="21" customHeight="1">
      <c r="A69" s="24" t="s">
        <v>73</v>
      </c>
      <c r="B69" s="25"/>
      <c r="C69" s="25"/>
      <c r="D69" s="25"/>
      <c r="E69" s="25"/>
      <c r="F69" s="25"/>
      <c r="G69" s="25"/>
      <c r="H69" s="25"/>
      <c r="I69" s="26"/>
      <c r="J69" s="9" t="s">
        <v>74</v>
      </c>
      <c r="K69" s="28" t="s">
        <v>72</v>
      </c>
      <c r="L69" s="29"/>
      <c r="M69" s="29"/>
      <c r="N69" s="29"/>
      <c r="O69" s="29"/>
      <c r="P69" s="29"/>
      <c r="Q69" s="29"/>
      <c r="R69" s="29"/>
      <c r="S69" s="29"/>
      <c r="T69" s="29"/>
      <c r="U69" s="30"/>
      <c r="V69" s="1">
        <f>V70</f>
        <v>2753.7999999999997</v>
      </c>
      <c r="W69" s="16">
        <v>2193.2</v>
      </c>
      <c r="X69" s="18"/>
      <c r="Y69" s="19"/>
      <c r="Z69" s="19"/>
      <c r="AA69" s="19"/>
      <c r="AB69" s="19"/>
      <c r="AC69" s="19"/>
      <c r="AD69" s="19"/>
      <c r="AE69" s="19"/>
      <c r="AF69" s="19"/>
      <c r="AG69" s="19"/>
      <c r="AH69" s="19"/>
      <c r="AI69" s="19"/>
      <c r="AJ69" s="19"/>
      <c r="AK69" s="19"/>
      <c r="AL69" s="19"/>
      <c r="AM69" s="19"/>
      <c r="AN69" s="20"/>
      <c r="AO69" s="10"/>
    </row>
    <row r="70" spans="1:40" s="8" customFormat="1" ht="30" customHeight="1">
      <c r="A70" s="24" t="s">
        <v>140</v>
      </c>
      <c r="B70" s="25"/>
      <c r="C70" s="25"/>
      <c r="D70" s="25"/>
      <c r="E70" s="25"/>
      <c r="F70" s="25"/>
      <c r="G70" s="25"/>
      <c r="H70" s="25"/>
      <c r="I70" s="26"/>
      <c r="J70" s="9" t="s">
        <v>148</v>
      </c>
      <c r="K70" s="28" t="s">
        <v>72</v>
      </c>
      <c r="L70" s="29"/>
      <c r="M70" s="29"/>
      <c r="N70" s="29"/>
      <c r="O70" s="29"/>
      <c r="P70" s="29"/>
      <c r="Q70" s="29"/>
      <c r="R70" s="29"/>
      <c r="S70" s="29"/>
      <c r="T70" s="29"/>
      <c r="U70" s="30"/>
      <c r="V70" s="1">
        <v>2753.7999999999997</v>
      </c>
      <c r="W70" s="16">
        <v>2170.4</v>
      </c>
      <c r="X70" s="18"/>
      <c r="Y70" s="19"/>
      <c r="Z70" s="19"/>
      <c r="AA70" s="19"/>
      <c r="AB70" s="19"/>
      <c r="AC70" s="19"/>
      <c r="AD70" s="19"/>
      <c r="AE70" s="19"/>
      <c r="AF70" s="19"/>
      <c r="AG70" s="19"/>
      <c r="AH70" s="19"/>
      <c r="AI70" s="19"/>
      <c r="AJ70" s="19"/>
      <c r="AK70" s="19"/>
      <c r="AL70" s="19"/>
      <c r="AM70" s="19"/>
      <c r="AN70" s="20"/>
    </row>
    <row r="71" spans="1:41" s="8" customFormat="1" ht="21" customHeight="1">
      <c r="A71" s="24" t="s">
        <v>75</v>
      </c>
      <c r="B71" s="25"/>
      <c r="C71" s="25"/>
      <c r="D71" s="25"/>
      <c r="E71" s="25"/>
      <c r="F71" s="25"/>
      <c r="G71" s="25"/>
      <c r="H71" s="25"/>
      <c r="I71" s="26"/>
      <c r="J71" s="9" t="s">
        <v>76</v>
      </c>
      <c r="K71" s="28" t="s">
        <v>77</v>
      </c>
      <c r="L71" s="29"/>
      <c r="M71" s="29"/>
      <c r="N71" s="29"/>
      <c r="O71" s="29"/>
      <c r="P71" s="29"/>
      <c r="Q71" s="29"/>
      <c r="R71" s="29"/>
      <c r="S71" s="29"/>
      <c r="T71" s="29"/>
      <c r="U71" s="30"/>
      <c r="V71" s="1">
        <f>V72+V73</f>
        <v>827.5999999999999</v>
      </c>
      <c r="W71" s="16">
        <f>W72+W73</f>
        <v>781.1999999999999</v>
      </c>
      <c r="X71" s="18"/>
      <c r="Y71" s="19"/>
      <c r="Z71" s="19"/>
      <c r="AA71" s="19"/>
      <c r="AB71" s="19"/>
      <c r="AC71" s="19"/>
      <c r="AD71" s="19"/>
      <c r="AE71" s="19"/>
      <c r="AF71" s="19"/>
      <c r="AG71" s="19"/>
      <c r="AH71" s="19"/>
      <c r="AI71" s="19"/>
      <c r="AJ71" s="19"/>
      <c r="AK71" s="19"/>
      <c r="AL71" s="19"/>
      <c r="AM71" s="19"/>
      <c r="AN71" s="20"/>
      <c r="AO71" s="10"/>
    </row>
    <row r="72" spans="1:40" s="8" customFormat="1" ht="28.5" customHeight="1">
      <c r="A72" s="24" t="s">
        <v>146</v>
      </c>
      <c r="B72" s="25"/>
      <c r="C72" s="25"/>
      <c r="D72" s="25"/>
      <c r="E72" s="25"/>
      <c r="F72" s="25"/>
      <c r="G72" s="25"/>
      <c r="H72" s="25"/>
      <c r="I72" s="26"/>
      <c r="J72" s="9" t="s">
        <v>114</v>
      </c>
      <c r="K72" s="28" t="s">
        <v>77</v>
      </c>
      <c r="L72" s="29"/>
      <c r="M72" s="29"/>
      <c r="N72" s="29"/>
      <c r="O72" s="29"/>
      <c r="P72" s="29"/>
      <c r="Q72" s="29"/>
      <c r="R72" s="29"/>
      <c r="S72" s="29"/>
      <c r="T72" s="29"/>
      <c r="U72" s="30"/>
      <c r="V72" s="1">
        <v>275.59</v>
      </c>
      <c r="W72" s="16">
        <v>242.9</v>
      </c>
      <c r="X72" s="18"/>
      <c r="Y72" s="19"/>
      <c r="Z72" s="19"/>
      <c r="AA72" s="19"/>
      <c r="AB72" s="19"/>
      <c r="AC72" s="19"/>
      <c r="AD72" s="19"/>
      <c r="AE72" s="19"/>
      <c r="AF72" s="19"/>
      <c r="AG72" s="19"/>
      <c r="AH72" s="19"/>
      <c r="AI72" s="19"/>
      <c r="AJ72" s="19"/>
      <c r="AK72" s="19"/>
      <c r="AL72" s="19"/>
      <c r="AM72" s="19"/>
      <c r="AN72" s="20"/>
    </row>
    <row r="73" spans="1:40" s="8" customFormat="1" ht="30" customHeight="1">
      <c r="A73" s="24" t="s">
        <v>147</v>
      </c>
      <c r="B73" s="25"/>
      <c r="C73" s="25"/>
      <c r="D73" s="25"/>
      <c r="E73" s="25"/>
      <c r="F73" s="25"/>
      <c r="G73" s="25"/>
      <c r="H73" s="25"/>
      <c r="I73" s="26"/>
      <c r="J73" s="9" t="s">
        <v>113</v>
      </c>
      <c r="K73" s="28"/>
      <c r="L73" s="29"/>
      <c r="M73" s="29"/>
      <c r="N73" s="29"/>
      <c r="O73" s="29"/>
      <c r="P73" s="29"/>
      <c r="Q73" s="29"/>
      <c r="R73" s="29"/>
      <c r="S73" s="29"/>
      <c r="T73" s="29"/>
      <c r="U73" s="30"/>
      <c r="V73" s="1">
        <v>552.01</v>
      </c>
      <c r="W73" s="16">
        <v>538.3</v>
      </c>
      <c r="X73" s="18"/>
      <c r="Y73" s="19"/>
      <c r="Z73" s="19"/>
      <c r="AA73" s="19"/>
      <c r="AB73" s="19"/>
      <c r="AC73" s="19"/>
      <c r="AD73" s="19"/>
      <c r="AE73" s="19"/>
      <c r="AF73" s="19"/>
      <c r="AG73" s="19"/>
      <c r="AH73" s="19"/>
      <c r="AI73" s="19"/>
      <c r="AJ73" s="19"/>
      <c r="AK73" s="19"/>
      <c r="AL73" s="19"/>
      <c r="AM73" s="19"/>
      <c r="AN73" s="20"/>
    </row>
    <row r="74" spans="1:40" s="8" customFormat="1" ht="18" customHeight="1">
      <c r="A74" s="24" t="s">
        <v>78</v>
      </c>
      <c r="B74" s="25"/>
      <c r="C74" s="25"/>
      <c r="D74" s="25"/>
      <c r="E74" s="25"/>
      <c r="F74" s="25"/>
      <c r="G74" s="25"/>
      <c r="H74" s="25"/>
      <c r="I74" s="26"/>
      <c r="J74" s="9" t="s">
        <v>79</v>
      </c>
      <c r="K74" s="28" t="s">
        <v>63</v>
      </c>
      <c r="L74" s="29"/>
      <c r="M74" s="29"/>
      <c r="N74" s="29"/>
      <c r="O74" s="29"/>
      <c r="P74" s="29"/>
      <c r="Q74" s="29"/>
      <c r="R74" s="29"/>
      <c r="S74" s="29"/>
      <c r="T74" s="29"/>
      <c r="U74" s="30"/>
      <c r="V74" s="1">
        <v>0.56</v>
      </c>
      <c r="W74" s="16">
        <v>0.55041</v>
      </c>
      <c r="X74" s="18"/>
      <c r="Y74" s="19"/>
      <c r="Z74" s="19"/>
      <c r="AA74" s="19"/>
      <c r="AB74" s="19"/>
      <c r="AC74" s="19"/>
      <c r="AD74" s="19"/>
      <c r="AE74" s="19"/>
      <c r="AF74" s="19"/>
      <c r="AG74" s="19"/>
      <c r="AH74" s="19"/>
      <c r="AI74" s="19"/>
      <c r="AJ74" s="19"/>
      <c r="AK74" s="19"/>
      <c r="AL74" s="19"/>
      <c r="AM74" s="19"/>
      <c r="AN74" s="20"/>
    </row>
    <row r="75" spans="1:40" s="8" customFormat="1" ht="30.75" customHeight="1">
      <c r="A75" s="24" t="s">
        <v>80</v>
      </c>
      <c r="B75" s="25"/>
      <c r="C75" s="25"/>
      <c r="D75" s="25"/>
      <c r="E75" s="25"/>
      <c r="F75" s="25"/>
      <c r="G75" s="25"/>
      <c r="H75" s="25"/>
      <c r="I75" s="26"/>
      <c r="J75" s="9" t="s">
        <v>81</v>
      </c>
      <c r="K75" s="28" t="s">
        <v>5</v>
      </c>
      <c r="L75" s="29"/>
      <c r="M75" s="29"/>
      <c r="N75" s="29"/>
      <c r="O75" s="29"/>
      <c r="P75" s="29"/>
      <c r="Q75" s="29"/>
      <c r="R75" s="29"/>
      <c r="S75" s="29"/>
      <c r="T75" s="29"/>
      <c r="U75" s="30"/>
      <c r="V75" s="1">
        <v>37633</v>
      </c>
      <c r="W75" s="16">
        <v>11970</v>
      </c>
      <c r="X75" s="18"/>
      <c r="Y75" s="19"/>
      <c r="Z75" s="19"/>
      <c r="AA75" s="19"/>
      <c r="AB75" s="19"/>
      <c r="AC75" s="19"/>
      <c r="AD75" s="19"/>
      <c r="AE75" s="19"/>
      <c r="AF75" s="19"/>
      <c r="AG75" s="19"/>
      <c r="AH75" s="19"/>
      <c r="AI75" s="19"/>
      <c r="AJ75" s="19"/>
      <c r="AK75" s="19"/>
      <c r="AL75" s="19"/>
      <c r="AM75" s="19"/>
      <c r="AN75" s="20"/>
    </row>
    <row r="76" spans="1:40" s="8" customFormat="1" ht="24.75" customHeight="1">
      <c r="A76" s="24" t="s">
        <v>82</v>
      </c>
      <c r="B76" s="25"/>
      <c r="C76" s="25"/>
      <c r="D76" s="25"/>
      <c r="E76" s="25"/>
      <c r="F76" s="25"/>
      <c r="G76" s="25"/>
      <c r="H76" s="25"/>
      <c r="I76" s="26"/>
      <c r="J76" s="9" t="s">
        <v>83</v>
      </c>
      <c r="K76" s="28" t="s">
        <v>5</v>
      </c>
      <c r="L76" s="29"/>
      <c r="M76" s="29"/>
      <c r="N76" s="29"/>
      <c r="O76" s="29"/>
      <c r="P76" s="29"/>
      <c r="Q76" s="29"/>
      <c r="R76" s="29"/>
      <c r="S76" s="29"/>
      <c r="T76" s="29"/>
      <c r="U76" s="30"/>
      <c r="V76" s="1"/>
      <c r="W76" s="16"/>
      <c r="X76" s="18"/>
      <c r="Y76" s="19"/>
      <c r="Z76" s="19"/>
      <c r="AA76" s="19"/>
      <c r="AB76" s="19"/>
      <c r="AC76" s="19"/>
      <c r="AD76" s="19"/>
      <c r="AE76" s="19"/>
      <c r="AF76" s="19"/>
      <c r="AG76" s="19"/>
      <c r="AH76" s="19"/>
      <c r="AI76" s="19"/>
      <c r="AJ76" s="19"/>
      <c r="AK76" s="19"/>
      <c r="AL76" s="19"/>
      <c r="AM76" s="19"/>
      <c r="AN76" s="20"/>
    </row>
    <row r="77" spans="1:40" s="8" customFormat="1" ht="42" customHeight="1">
      <c r="A77" s="24" t="s">
        <v>84</v>
      </c>
      <c r="B77" s="25"/>
      <c r="C77" s="25"/>
      <c r="D77" s="25"/>
      <c r="E77" s="25"/>
      <c r="F77" s="25"/>
      <c r="G77" s="25"/>
      <c r="H77" s="25"/>
      <c r="I77" s="26"/>
      <c r="J77" s="9" t="s">
        <v>85</v>
      </c>
      <c r="K77" s="28" t="s">
        <v>63</v>
      </c>
      <c r="L77" s="29"/>
      <c r="M77" s="29"/>
      <c r="N77" s="29"/>
      <c r="O77" s="29"/>
      <c r="P77" s="29"/>
      <c r="Q77" s="29"/>
      <c r="R77" s="29"/>
      <c r="S77" s="29"/>
      <c r="T77" s="29"/>
      <c r="U77" s="30"/>
      <c r="V77" s="1"/>
      <c r="W77" s="16"/>
      <c r="X77" s="18"/>
      <c r="Y77" s="19"/>
      <c r="Z77" s="19"/>
      <c r="AA77" s="19"/>
      <c r="AB77" s="19"/>
      <c r="AC77" s="19"/>
      <c r="AD77" s="19"/>
      <c r="AE77" s="19"/>
      <c r="AF77" s="19"/>
      <c r="AG77" s="19"/>
      <c r="AH77" s="19"/>
      <c r="AI77" s="19"/>
      <c r="AJ77" s="19"/>
      <c r="AK77" s="19"/>
      <c r="AL77" s="19"/>
      <c r="AM77" s="19"/>
      <c r="AN77" s="20"/>
    </row>
    <row r="78" spans="1:40" s="8" customFormat="1" ht="45" customHeight="1" hidden="1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4"/>
      <c r="O78" s="4"/>
      <c r="P78" s="4"/>
      <c r="Q78" s="4"/>
      <c r="R78" s="4"/>
      <c r="S78" s="4"/>
      <c r="T78" s="4"/>
      <c r="U78" s="4"/>
      <c r="V78" s="5"/>
      <c r="W78" s="5"/>
      <c r="X78" s="21" t="s">
        <v>34</v>
      </c>
      <c r="Y78" s="22"/>
      <c r="Z78" s="22"/>
      <c r="AA78" s="22"/>
      <c r="AB78" s="22"/>
      <c r="AC78" s="22"/>
      <c r="AD78" s="22"/>
      <c r="AE78" s="22"/>
      <c r="AF78" s="22"/>
      <c r="AG78" s="22"/>
      <c r="AH78" s="22"/>
      <c r="AI78" s="22"/>
      <c r="AJ78" s="22"/>
      <c r="AK78" s="22"/>
      <c r="AL78" s="22"/>
      <c r="AM78" s="22"/>
      <c r="AN78" s="23"/>
    </row>
    <row r="79" spans="1:23" ht="15" customHeight="1" hidden="1">
      <c r="A79" s="2"/>
      <c r="B79" s="2"/>
      <c r="C79" s="2"/>
      <c r="D79" s="2"/>
      <c r="E79" s="2"/>
      <c r="F79" s="2"/>
      <c r="G79" s="2" t="s">
        <v>18</v>
      </c>
      <c r="H79" s="2"/>
      <c r="I79" s="2"/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3"/>
      <c r="W79" s="3"/>
    </row>
    <row r="80" spans="1:40" s="2" customFormat="1" ht="63" customHeight="1" hidden="1">
      <c r="A80" s="31" t="s">
        <v>86</v>
      </c>
      <c r="B80" s="31"/>
      <c r="C80" s="31"/>
      <c r="D80" s="31"/>
      <c r="E80" s="31"/>
      <c r="F80" s="31"/>
      <c r="G80" s="31"/>
      <c r="H80" s="31"/>
      <c r="I80" s="31"/>
      <c r="J80" s="31"/>
      <c r="K80" s="31"/>
      <c r="L80" s="31"/>
      <c r="M80" s="31"/>
      <c r="N80" s="31"/>
      <c r="O80" s="31"/>
      <c r="P80" s="31"/>
      <c r="Q80" s="31"/>
      <c r="R80" s="31"/>
      <c r="S80" s="31"/>
      <c r="T80" s="31"/>
      <c r="U80" s="31"/>
      <c r="V80" s="31"/>
      <c r="W80" s="31"/>
      <c r="X80" s="31"/>
      <c r="Y80" s="31"/>
      <c r="Z80" s="31"/>
      <c r="AA80" s="31"/>
      <c r="AB80" s="31"/>
      <c r="AC80" s="31"/>
      <c r="AD80" s="31"/>
      <c r="AE80" s="31"/>
      <c r="AF80" s="31"/>
      <c r="AG80" s="31"/>
      <c r="AH80" s="31"/>
      <c r="AI80" s="31"/>
      <c r="AJ80" s="31"/>
      <c r="AK80" s="31"/>
      <c r="AL80" s="31"/>
      <c r="AM80" s="31"/>
      <c r="AN80" s="31"/>
    </row>
    <row r="81" spans="1:40" s="2" customFormat="1" ht="68.25" customHeight="1" hidden="1">
      <c r="A81" s="31" t="s">
        <v>87</v>
      </c>
      <c r="B81" s="31"/>
      <c r="C81" s="31"/>
      <c r="D81" s="31"/>
      <c r="E81" s="31"/>
      <c r="F81" s="31"/>
      <c r="G81" s="31"/>
      <c r="H81" s="31"/>
      <c r="I81" s="31"/>
      <c r="J81" s="31"/>
      <c r="K81" s="31"/>
      <c r="L81" s="31"/>
      <c r="M81" s="31"/>
      <c r="N81" s="31"/>
      <c r="O81" s="31"/>
      <c r="P81" s="31"/>
      <c r="Q81" s="31"/>
      <c r="R81" s="3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  <c r="AF81" s="31"/>
      <c r="AG81" s="31"/>
      <c r="AH81" s="31"/>
      <c r="AI81" s="31"/>
      <c r="AJ81" s="31"/>
      <c r="AK81" s="31"/>
      <c r="AL81" s="31"/>
      <c r="AM81" s="31"/>
      <c r="AN81" s="31"/>
    </row>
    <row r="82" spans="1:40" s="2" customFormat="1" ht="25.5" customHeight="1" hidden="1">
      <c r="A82" s="31" t="s">
        <v>111</v>
      </c>
      <c r="B82" s="31"/>
      <c r="C82" s="31"/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</row>
    <row r="83" spans="1:40" s="2" customFormat="1" ht="25.5" customHeight="1" hidden="1">
      <c r="A83" s="31" t="s">
        <v>88</v>
      </c>
      <c r="B83" s="31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</row>
    <row r="84" spans="1:40" s="2" customFormat="1" ht="25.5" customHeight="1" hidden="1">
      <c r="A84" s="31" t="s">
        <v>89</v>
      </c>
      <c r="B84" s="31"/>
      <c r="C84" s="31"/>
      <c r="D84" s="31"/>
      <c r="E84" s="31"/>
      <c r="F84" s="31"/>
      <c r="G84" s="31"/>
      <c r="H84" s="31"/>
      <c r="I84" s="31"/>
      <c r="J84" s="31"/>
      <c r="K84" s="31"/>
      <c r="L84" s="31"/>
      <c r="M84" s="31"/>
      <c r="N84" s="31"/>
      <c r="O84" s="31"/>
      <c r="P84" s="31"/>
      <c r="Q84" s="31"/>
      <c r="R84" s="3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  <c r="AF84" s="31"/>
      <c r="AG84" s="31"/>
      <c r="AH84" s="31"/>
      <c r="AI84" s="31"/>
      <c r="AJ84" s="31"/>
      <c r="AK84" s="31"/>
      <c r="AL84" s="31"/>
      <c r="AM84" s="31"/>
      <c r="AN84" s="31"/>
    </row>
    <row r="85" spans="1:40" s="2" customFormat="1" ht="4.5" customHeight="1" hidden="1">
      <c r="A85" s="27"/>
      <c r="B85" s="27"/>
      <c r="C85" s="27"/>
      <c r="D85" s="27"/>
      <c r="E85" s="27"/>
      <c r="F85" s="27"/>
      <c r="G85" s="27"/>
      <c r="H85" s="27"/>
      <c r="I85" s="27"/>
      <c r="J85" s="27"/>
      <c r="K85" s="27"/>
      <c r="L85" s="27"/>
      <c r="M85" s="27"/>
      <c r="N85" s="27"/>
      <c r="O85" s="27"/>
      <c r="P85" s="27"/>
      <c r="Q85" s="27"/>
      <c r="R85" s="27"/>
      <c r="S85" s="27"/>
      <c r="T85" s="27"/>
      <c r="U85" s="27"/>
      <c r="V85" s="27"/>
      <c r="W85" s="27"/>
      <c r="X85" s="27"/>
      <c r="Y85" s="27"/>
      <c r="Z85" s="27"/>
      <c r="AA85" s="27"/>
      <c r="AB85" s="27"/>
      <c r="AC85" s="27"/>
      <c r="AD85" s="27"/>
      <c r="AE85" s="27"/>
      <c r="AF85" s="27"/>
      <c r="AG85" s="27"/>
      <c r="AH85" s="27"/>
      <c r="AI85" s="27"/>
      <c r="AJ85" s="27"/>
      <c r="AK85" s="27"/>
      <c r="AL85" s="27"/>
      <c r="AM85" s="27"/>
      <c r="AN85" s="27"/>
    </row>
    <row r="86" ht="3" customHeight="1" hidden="1"/>
    <row r="87" ht="15" customHeight="1" hidden="1"/>
    <row r="88" ht="30.75" customHeight="1" hidden="1"/>
    <row r="89" spans="1:40" ht="15" customHeight="1" hidden="1">
      <c r="A89" s="17" t="s">
        <v>133</v>
      </c>
      <c r="B89" s="17"/>
      <c r="C89" s="17"/>
      <c r="D89" s="17"/>
      <c r="E89" s="17"/>
      <c r="F89" s="17"/>
      <c r="G89" s="17"/>
      <c r="H89" s="17"/>
      <c r="I89" s="17"/>
      <c r="J89" s="17"/>
      <c r="V89" s="55" t="s">
        <v>138</v>
      </c>
      <c r="W89" s="55"/>
      <c r="AN89" s="4" t="s">
        <v>135</v>
      </c>
    </row>
    <row r="90" spans="22:23" ht="15" customHeight="1" hidden="1">
      <c r="V90" s="15"/>
      <c r="W90" s="15"/>
    </row>
    <row r="91" spans="22:23" ht="43.5" customHeight="1" hidden="1">
      <c r="V91" s="15"/>
      <c r="W91" s="15"/>
    </row>
    <row r="92" spans="1:40" ht="15" customHeight="1" hidden="1">
      <c r="A92" s="17" t="s">
        <v>134</v>
      </c>
      <c r="B92" s="17"/>
      <c r="C92" s="17"/>
      <c r="D92" s="17"/>
      <c r="E92" s="17"/>
      <c r="F92" s="17"/>
      <c r="G92" s="17"/>
      <c r="H92" s="17"/>
      <c r="I92" s="17"/>
      <c r="J92" s="17"/>
      <c r="V92" s="55" t="s">
        <v>136</v>
      </c>
      <c r="W92" s="55"/>
      <c r="AN92" s="4" t="s">
        <v>136</v>
      </c>
    </row>
  </sheetData>
  <sheetProtection/>
  <mergeCells count="207">
    <mergeCell ref="V89:W89"/>
    <mergeCell ref="V92:W92"/>
    <mergeCell ref="X68:AN68"/>
    <mergeCell ref="J10:P10"/>
    <mergeCell ref="X13:AN14"/>
    <mergeCell ref="X17:AN17"/>
    <mergeCell ref="X19:AN19"/>
    <mergeCell ref="X28:AN28"/>
    <mergeCell ref="K68:U68"/>
    <mergeCell ref="K16:U16"/>
    <mergeCell ref="A5:AN5"/>
    <mergeCell ref="A6:AN6"/>
    <mergeCell ref="J13:J14"/>
    <mergeCell ref="K8:W8"/>
    <mergeCell ref="J9:P9"/>
    <mergeCell ref="A17:I17"/>
    <mergeCell ref="K17:U17"/>
    <mergeCell ref="X16:AN16"/>
    <mergeCell ref="A13:I14"/>
    <mergeCell ref="A16:I16"/>
    <mergeCell ref="A15:I15"/>
    <mergeCell ref="K15:U15"/>
    <mergeCell ref="X15:AN15"/>
    <mergeCell ref="K13:U14"/>
    <mergeCell ref="V13:W13"/>
    <mergeCell ref="A18:I18"/>
    <mergeCell ref="A19:I19"/>
    <mergeCell ref="K19:U19"/>
    <mergeCell ref="K18:U18"/>
    <mergeCell ref="X18:AN18"/>
    <mergeCell ref="X20:AN20"/>
    <mergeCell ref="A21:I21"/>
    <mergeCell ref="K21:U21"/>
    <mergeCell ref="X21:AN21"/>
    <mergeCell ref="A20:I20"/>
    <mergeCell ref="K20:U20"/>
    <mergeCell ref="X22:AN22"/>
    <mergeCell ref="A23:I23"/>
    <mergeCell ref="K23:U23"/>
    <mergeCell ref="X23:AN23"/>
    <mergeCell ref="A22:I22"/>
    <mergeCell ref="K22:U22"/>
    <mergeCell ref="X24:AN24"/>
    <mergeCell ref="X35:AN35"/>
    <mergeCell ref="A25:I25"/>
    <mergeCell ref="K25:U25"/>
    <mergeCell ref="X25:AN25"/>
    <mergeCell ref="A24:I24"/>
    <mergeCell ref="K24:U24"/>
    <mergeCell ref="X27:AN27"/>
    <mergeCell ref="A26:I26"/>
    <mergeCell ref="K26:U26"/>
    <mergeCell ref="X26:AN26"/>
    <mergeCell ref="A27:I27"/>
    <mergeCell ref="K27:U27"/>
    <mergeCell ref="A28:I28"/>
    <mergeCell ref="K28:U28"/>
    <mergeCell ref="X34:AN34"/>
    <mergeCell ref="X33:AN33"/>
    <mergeCell ref="X29:AN29"/>
    <mergeCell ref="A29:I29"/>
    <mergeCell ref="K29:U29"/>
    <mergeCell ref="X43:AN43"/>
    <mergeCell ref="K40:U40"/>
    <mergeCell ref="A41:I41"/>
    <mergeCell ref="K41:U41"/>
    <mergeCell ref="X42:AN42"/>
    <mergeCell ref="X40:AN40"/>
    <mergeCell ref="X41:AN41"/>
    <mergeCell ref="A42:I42"/>
    <mergeCell ref="A43:I43"/>
    <mergeCell ref="K43:U43"/>
    <mergeCell ref="X44:AN44"/>
    <mergeCell ref="A46:I46"/>
    <mergeCell ref="A47:I47"/>
    <mergeCell ref="K47:U47"/>
    <mergeCell ref="X45:AN45"/>
    <mergeCell ref="X46:AN46"/>
    <mergeCell ref="X54:AN54"/>
    <mergeCell ref="A52:I52"/>
    <mergeCell ref="K52:U52"/>
    <mergeCell ref="K49:U49"/>
    <mergeCell ref="A50:I50"/>
    <mergeCell ref="X49:AN49"/>
    <mergeCell ref="X50:AN50"/>
    <mergeCell ref="K50:U50"/>
    <mergeCell ref="K54:U54"/>
    <mergeCell ref="K53:U53"/>
    <mergeCell ref="A56:I56"/>
    <mergeCell ref="K56:U56"/>
    <mergeCell ref="X51:AN51"/>
    <mergeCell ref="A53:I53"/>
    <mergeCell ref="A54:I54"/>
    <mergeCell ref="K57:U57"/>
    <mergeCell ref="X56:AN56"/>
    <mergeCell ref="X52:AN52"/>
    <mergeCell ref="X53:AN53"/>
    <mergeCell ref="X55:AN55"/>
    <mergeCell ref="A59:I59"/>
    <mergeCell ref="K59:U59"/>
    <mergeCell ref="X58:AN58"/>
    <mergeCell ref="X59:AN59"/>
    <mergeCell ref="A57:I57"/>
    <mergeCell ref="A58:I58"/>
    <mergeCell ref="K58:U58"/>
    <mergeCell ref="X57:AN57"/>
    <mergeCell ref="X60:AN60"/>
    <mergeCell ref="X61:AN61"/>
    <mergeCell ref="A61:I61"/>
    <mergeCell ref="K61:U61"/>
    <mergeCell ref="A60:I60"/>
    <mergeCell ref="K60:U60"/>
    <mergeCell ref="X62:AN62"/>
    <mergeCell ref="A64:I64"/>
    <mergeCell ref="A65:I65"/>
    <mergeCell ref="K65:U65"/>
    <mergeCell ref="K64:U64"/>
    <mergeCell ref="X63:AN63"/>
    <mergeCell ref="X64:AN64"/>
    <mergeCell ref="A62:I62"/>
    <mergeCell ref="K62:U62"/>
    <mergeCell ref="X65:AN65"/>
    <mergeCell ref="K67:U67"/>
    <mergeCell ref="X71:AN71"/>
    <mergeCell ref="A69:I69"/>
    <mergeCell ref="K69:U69"/>
    <mergeCell ref="X67:AN67"/>
    <mergeCell ref="A63:I63"/>
    <mergeCell ref="K63:U63"/>
    <mergeCell ref="A67:I67"/>
    <mergeCell ref="K66:U66"/>
    <mergeCell ref="A68:I68"/>
    <mergeCell ref="X69:AN69"/>
    <mergeCell ref="X70:AN70"/>
    <mergeCell ref="X72:AN72"/>
    <mergeCell ref="A73:I73"/>
    <mergeCell ref="K73:U73"/>
    <mergeCell ref="A72:I72"/>
    <mergeCell ref="K72:U72"/>
    <mergeCell ref="X73:AN73"/>
    <mergeCell ref="A70:I70"/>
    <mergeCell ref="X75:AN75"/>
    <mergeCell ref="X77:AN77"/>
    <mergeCell ref="X76:AN76"/>
    <mergeCell ref="X74:AN74"/>
    <mergeCell ref="A74:I74"/>
    <mergeCell ref="A30:I30"/>
    <mergeCell ref="K30:U30"/>
    <mergeCell ref="K32:U32"/>
    <mergeCell ref="A37:I37"/>
    <mergeCell ref="A35:I35"/>
    <mergeCell ref="A31:I31"/>
    <mergeCell ref="K31:U31"/>
    <mergeCell ref="A33:I33"/>
    <mergeCell ref="K33:U33"/>
    <mergeCell ref="A32:I32"/>
    <mergeCell ref="A55:I55"/>
    <mergeCell ref="K55:U55"/>
    <mergeCell ref="K51:U51"/>
    <mergeCell ref="K46:U46"/>
    <mergeCell ref="A34:I34"/>
    <mergeCell ref="A77:I77"/>
    <mergeCell ref="K77:U77"/>
    <mergeCell ref="A71:I71"/>
    <mergeCell ref="K71:U71"/>
    <mergeCell ref="K70:U70"/>
    <mergeCell ref="K74:U74"/>
    <mergeCell ref="K38:U38"/>
    <mergeCell ref="X36:AN36"/>
    <mergeCell ref="K34:U34"/>
    <mergeCell ref="A38:I38"/>
    <mergeCell ref="K42:U42"/>
    <mergeCell ref="A51:I51"/>
    <mergeCell ref="X47:AN47"/>
    <mergeCell ref="A45:I45"/>
    <mergeCell ref="K45:U45"/>
    <mergeCell ref="X48:AN48"/>
    <mergeCell ref="X30:AN32"/>
    <mergeCell ref="A80:AN80"/>
    <mergeCell ref="A81:AN81"/>
    <mergeCell ref="A82:AN82"/>
    <mergeCell ref="K76:U76"/>
    <mergeCell ref="K75:U75"/>
    <mergeCell ref="X38:AN38"/>
    <mergeCell ref="A36:I36"/>
    <mergeCell ref="K36:U36"/>
    <mergeCell ref="X37:AN37"/>
    <mergeCell ref="A83:AN83"/>
    <mergeCell ref="A84:AN84"/>
    <mergeCell ref="K35:U35"/>
    <mergeCell ref="A48:I48"/>
    <mergeCell ref="K48:U48"/>
    <mergeCell ref="A49:I49"/>
    <mergeCell ref="K37:U37"/>
    <mergeCell ref="A40:I40"/>
    <mergeCell ref="A44:I44"/>
    <mergeCell ref="K44:U44"/>
    <mergeCell ref="A89:J89"/>
    <mergeCell ref="A92:J92"/>
    <mergeCell ref="X39:AN39"/>
    <mergeCell ref="X78:AN78"/>
    <mergeCell ref="A75:I75"/>
    <mergeCell ref="A76:I76"/>
    <mergeCell ref="A85:AN85"/>
    <mergeCell ref="A66:I66"/>
    <mergeCell ref="A39:I39"/>
    <mergeCell ref="K39:U39"/>
  </mergeCells>
  <printOptions horizontalCentered="1"/>
  <pageMargins left="0.7874015748031497" right="0.3937007874015748" top="0.3937007874015748" bottom="0.3937007874015748" header="0.1968503937007874" footer="0.1968503937007874"/>
  <pageSetup fitToHeight="0" fitToWidth="1" horizontalDpi="600" verticalDpi="600" orientation="portrait" paperSize="9" r:id="rId1"/>
  <headerFooter alignWithMargins="0">
    <oddHeader>&amp;R&amp;"Times New Roman,обычный"&amp;7Подготовлено с использованием системы &amp;"Times New Roman,полужирный"КонсультантПлюс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КонсультантПлюс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КонсультантПлюс</dc:creator>
  <cp:keywords/>
  <dc:description/>
  <cp:lastModifiedBy>Лукинова</cp:lastModifiedBy>
  <cp:lastPrinted>2020-12-29T08:17:21Z</cp:lastPrinted>
  <dcterms:created xsi:type="dcterms:W3CDTF">2010-05-19T10:50:44Z</dcterms:created>
  <dcterms:modified xsi:type="dcterms:W3CDTF">2022-12-26T07:47:55Z</dcterms:modified>
  <cp:category/>
  <cp:version/>
  <cp:contentType/>
  <cp:contentStatus/>
</cp:coreProperties>
</file>